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edrive-global.kpmg.com/personal/spietrzyk_kpmg_pl/Documents/Dane/Prywatne/Blog/WPISY/2022-05-19 INFLACJA PRYWATNA VS GUS/"/>
    </mc:Choice>
  </mc:AlternateContent>
  <xr:revisionPtr revIDLastSave="823" documentId="8_{6184ADF6-0BC2-441B-B463-EF1DFFDF96D1}" xr6:coauthVersionLast="47" xr6:coauthVersionMax="47" xr10:uidLastSave="{E0EFBB19-9E3E-4AD0-BEFC-B5BA00AE28C2}"/>
  <bookViews>
    <workbookView xWindow="13860" yWindow="-16320" windowWidth="29040" windowHeight="15840" activeTab="3" xr2:uid="{00000000-000D-0000-FFFF-FFFF00000000}"/>
  </bookViews>
  <sheets>
    <sheet name="GUS 04-2022" sheetId="3" r:id="rId1"/>
    <sheet name="GUS WAGI" sheetId="1" r:id="rId2"/>
    <sheet name="STRUKTURA WYDATKOW" sheetId="4" r:id="rId3"/>
    <sheet name="INFLACJA" sheetId="5" r:id="rId4"/>
  </sheets>
  <externalReferences>
    <externalReference r:id="rId5"/>
  </externalReferences>
  <definedNames>
    <definedName name="_xlnm._FilterDatabase" localSheetId="0" hidden="1">'GUS 04-2022'!$A$25:$F$134</definedName>
    <definedName name="_xlnm._FilterDatabase" localSheetId="1" hidden="1">'GUS WAGI'!$A$6:$N$542</definedName>
    <definedName name="_xlnm._FilterDatabase" localSheetId="2" hidden="1">'STRUKTURA WYDATKOW'!$A$1:$O$25</definedName>
    <definedName name="_ftn1" localSheetId="0">[1]wykresy!#REF!</definedName>
    <definedName name="_ftnref1" localSheetId="0">[1]wykresy!$A$1</definedName>
    <definedName name="CENA_DO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N23" i="4"/>
  <c r="I5" i="5" l="1"/>
  <c r="G16" i="5"/>
  <c r="G15" i="5"/>
  <c r="G14" i="5"/>
  <c r="G13" i="5"/>
  <c r="G12" i="5"/>
  <c r="G10" i="5"/>
  <c r="G9" i="5"/>
  <c r="G7" i="5"/>
  <c r="G6" i="5"/>
  <c r="G5" i="5"/>
  <c r="D17" i="5"/>
  <c r="B6" i="5"/>
  <c r="B7" i="5" s="1"/>
  <c r="B8" i="5" s="1"/>
  <c r="B9" i="5" s="1"/>
  <c r="B10" i="5" s="1"/>
  <c r="B11" i="5" s="1"/>
  <c r="B12" i="5" s="1"/>
  <c r="B13" i="5" s="1"/>
  <c r="B14" i="5" s="1"/>
  <c r="B15" i="5" s="1"/>
  <c r="B16" i="5" s="1"/>
  <c r="N16" i="4"/>
  <c r="R2" i="4"/>
  <c r="Q3" i="4"/>
  <c r="Q4" i="4" s="1"/>
  <c r="Q5" i="4" s="1"/>
  <c r="Q6" i="4" s="1"/>
  <c r="Q7" i="4" s="1"/>
  <c r="Q8" i="4" s="1"/>
  <c r="Q9" i="4" s="1"/>
  <c r="Q10" i="4" s="1"/>
  <c r="Q11" i="4" s="1"/>
  <c r="N11" i="4"/>
  <c r="N12" i="4"/>
  <c r="N19" i="4"/>
  <c r="N2" i="4"/>
  <c r="N3" i="4"/>
  <c r="N4" i="4"/>
  <c r="N5" i="4"/>
  <c r="N6" i="4"/>
  <c r="N7" i="4"/>
  <c r="N8" i="4"/>
  <c r="N9" i="4"/>
  <c r="N10" i="4"/>
  <c r="N13" i="4"/>
  <c r="N14" i="4"/>
  <c r="N15" i="4"/>
  <c r="N17" i="4"/>
  <c r="N18" i="4"/>
  <c r="N20" i="4"/>
  <c r="N21" i="4"/>
  <c r="N22" i="4"/>
  <c r="N24" i="4"/>
  <c r="F73" i="3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R3" i="4" l="1"/>
  <c r="Q12" i="4"/>
  <c r="Q13" i="4" s="1"/>
  <c r="R13" i="4" s="1"/>
  <c r="R11" i="4"/>
  <c r="R4" i="4"/>
  <c r="R5" i="4"/>
  <c r="R6" i="4"/>
  <c r="R7" i="4"/>
  <c r="R8" i="4"/>
  <c r="R9" i="4"/>
  <c r="R10" i="4"/>
  <c r="R12" i="4" l="1"/>
  <c r="S2" i="4" s="1"/>
  <c r="F5" i="5" s="1"/>
  <c r="S6" i="4" l="1"/>
  <c r="S3" i="4"/>
  <c r="S12" i="4"/>
  <c r="S5" i="4"/>
  <c r="S7" i="4"/>
  <c r="S9" i="4"/>
  <c r="S11" i="4"/>
  <c r="S8" i="4"/>
  <c r="S13" i="4"/>
  <c r="S10" i="4"/>
  <c r="S4" i="4"/>
  <c r="S14" i="4" l="1"/>
  <c r="I6" i="5" l="1"/>
  <c r="I7" i="5" s="1"/>
  <c r="F17" i="5"/>
</calcChain>
</file>

<file path=xl/sharedStrings.xml><?xml version="1.0" encoding="utf-8"?>
<sst xmlns="http://schemas.openxmlformats.org/spreadsheetml/2006/main" count="1839" uniqueCount="1184">
  <si>
    <r>
      <rPr>
        <b/>
        <sz val="8"/>
        <color rgb="FF000000"/>
        <rFont val="Verdana"/>
        <family val="2"/>
        <charset val="238"/>
      </rPr>
      <t>SYSTEM WAG STOSOWANY W OBLICZENIACH WSKAŹNIKÓW CEN TOWARÓW I USŁUG KONSUMPCYJNYCH - ROCZNIE (PEŁNY ZAKRES)</t>
    </r>
  </si>
  <si>
    <r>
      <rPr>
        <b/>
        <sz val="8"/>
        <color rgb="FF000000"/>
        <rFont val="Verdana"/>
        <family val="2"/>
        <charset val="238"/>
      </rPr>
      <t xml:space="preserve">Rok: </t>
    </r>
    <r>
      <rPr>
        <sz val="8"/>
        <color rgb="FF000000"/>
        <rFont val="Verdana"/>
        <family val="2"/>
        <charset val="238"/>
      </rPr>
      <t xml:space="preserve">2014, 2015, 2016, 2017, 2018, 2019, 2020, 2021, 2022
</t>
    </r>
    <r>
      <rPr>
        <b/>
        <sz val="8"/>
        <color rgb="FF000000"/>
        <rFont val="Verdana"/>
        <family val="2"/>
        <charset val="238"/>
      </rPr>
      <t xml:space="preserve">Jednostka terytorialna: </t>
    </r>
    <r>
      <rPr>
        <sz val="8"/>
        <color rgb="FF000000"/>
        <rFont val="Verdana"/>
        <family val="2"/>
        <charset val="238"/>
      </rPr>
      <t>Polska</t>
    </r>
  </si>
  <si>
    <t>Symbol COICOP</t>
  </si>
  <si>
    <t>Towary i usługi konsumpcyjne</t>
  </si>
  <si>
    <t>Grupy gospodarstw domowych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</si>
  <si>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</si>
  <si>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</si>
  <si>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</si>
  <si>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</si>
  <si>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</si>
  <si>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</si>
  <si>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</si>
  <si>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</si>
  <si>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</si>
  <si>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0</t>
  </si>
  <si>
    <t xml:space="preserve">O G Ó Ł E M </t>
  </si>
  <si>
    <t>O G Ó Ł E M</t>
  </si>
  <si>
    <t>01</t>
  </si>
  <si>
    <t>ŻYWNOŚĆ I NAPOJE BEZALKOHOLOWE</t>
  </si>
  <si>
    <t>01.1</t>
  </si>
  <si>
    <t>Żywność</t>
  </si>
  <si>
    <t>01.1.1</t>
  </si>
  <si>
    <t xml:space="preserve">P i e c z y w o   i   p r o d u k t y   z b o ż o w e </t>
  </si>
  <si>
    <t>01.1.1.1</t>
  </si>
  <si>
    <t>Ryż</t>
  </si>
  <si>
    <t>01.1.1.2</t>
  </si>
  <si>
    <t>Mąka i pozostałe zboża</t>
  </si>
  <si>
    <t>01.1.1.2.1</t>
  </si>
  <si>
    <t xml:space="preserve">   Mąka pszenna</t>
  </si>
  <si>
    <t>01.1.1.2.2</t>
  </si>
  <si>
    <t xml:space="preserve">   Pozostałe mąki</t>
  </si>
  <si>
    <t>01.1.1.2.3</t>
  </si>
  <si>
    <t xml:space="preserve">   Kasze i ziarna zbóż</t>
  </si>
  <si>
    <t>01.1.1.3</t>
  </si>
  <si>
    <t>Pieczywo</t>
  </si>
  <si>
    <t>01.1.1.4</t>
  </si>
  <si>
    <t>Pozostałe wyroby piekarskie</t>
  </si>
  <si>
    <t>01.1.1.5</t>
  </si>
  <si>
    <t>Pizza i inne półprodukty mączne</t>
  </si>
  <si>
    <t>01.1.1.6</t>
  </si>
  <si>
    <t>Makarony i produkty makaronowe</t>
  </si>
  <si>
    <t>01.1.1.7</t>
  </si>
  <si>
    <t>Płatki śniadaniowe</t>
  </si>
  <si>
    <t>01.1.1.8</t>
  </si>
  <si>
    <t>Pozostałe produkty zbożowe</t>
  </si>
  <si>
    <t>01.1.2</t>
  </si>
  <si>
    <t xml:space="preserve">M i ę s o </t>
  </si>
  <si>
    <t>01.1.2.1</t>
  </si>
  <si>
    <t>Mięso wołowe i cielęce</t>
  </si>
  <si>
    <t>01.1.2.1.1</t>
  </si>
  <si>
    <t xml:space="preserve">   Mięso wołowe</t>
  </si>
  <si>
    <t>01.1.2.1.2</t>
  </si>
  <si>
    <t xml:space="preserve">   Mięso cielęce</t>
  </si>
  <si>
    <t>01.1.2.2</t>
  </si>
  <si>
    <t>Mięso wieprzowe</t>
  </si>
  <si>
    <t>01.1.2.3</t>
  </si>
  <si>
    <t>Mięso baranie i kozie</t>
  </si>
  <si>
    <t>01.1.2.4</t>
  </si>
  <si>
    <t>Mięso drobiowe</t>
  </si>
  <si>
    <t>01.1.2.4.1</t>
  </si>
  <si>
    <t xml:space="preserve">   Kury, koguty, kurczęta</t>
  </si>
  <si>
    <t>01.1.2.4.2</t>
  </si>
  <si>
    <t xml:space="preserve">   Pozostały drób</t>
  </si>
  <si>
    <t>01.1.2.5</t>
  </si>
  <si>
    <t>Pozostałe mięsa</t>
  </si>
  <si>
    <t>01.1.2.6</t>
  </si>
  <si>
    <t>Podroby i przetwory podrobowe</t>
  </si>
  <si>
    <t>01.1.2.7</t>
  </si>
  <si>
    <t>Wędliny</t>
  </si>
  <si>
    <t>01.1.2.7.1</t>
  </si>
  <si>
    <t xml:space="preserve">   Wędliny z wyjątkiem drobiowych</t>
  </si>
  <si>
    <t>01.1.2.7.2</t>
  </si>
  <si>
    <t xml:space="preserve">   Wędliny drobiowe</t>
  </si>
  <si>
    <t>01.1.2.8</t>
  </si>
  <si>
    <t>Pozostałe przetwory mięsne</t>
  </si>
  <si>
    <t>01.1.2.8.1</t>
  </si>
  <si>
    <t xml:space="preserve">   Mięso mielone mieszane</t>
  </si>
  <si>
    <t>01.1.2.8.2</t>
  </si>
  <si>
    <t xml:space="preserve">   Inne przetwory mięsne</t>
  </si>
  <si>
    <t>01.1.3</t>
  </si>
  <si>
    <t xml:space="preserve">R y b y   i   o w o c e   m o r z a </t>
  </si>
  <si>
    <t>01.1.3.1</t>
  </si>
  <si>
    <t>Ryby świeże lub chłodzone</t>
  </si>
  <si>
    <t>01.1.3.2</t>
  </si>
  <si>
    <t>Ryby mrożone</t>
  </si>
  <si>
    <t>01.1.3.3</t>
  </si>
  <si>
    <t>Owoce morza świeże lub chłodzone</t>
  </si>
  <si>
    <t>01.1.3.4</t>
  </si>
  <si>
    <t>Owoce morza mrożone</t>
  </si>
  <si>
    <t>01.1.3.5</t>
  </si>
  <si>
    <t>Ryby i owoce morza suszone, wędzone lub solone</t>
  </si>
  <si>
    <t>01.1.3.6</t>
  </si>
  <si>
    <t>Pozostałe przetwory z ryb i owoców morza</t>
  </si>
  <si>
    <t>01.1.4</t>
  </si>
  <si>
    <t xml:space="preserve">M l e k o ,   s e r y   i   j a j a </t>
  </si>
  <si>
    <t>01.1.4.1</t>
  </si>
  <si>
    <t>Mleko pełne świeże</t>
  </si>
  <si>
    <t>01.1.4.2</t>
  </si>
  <si>
    <t>Mleko świeże niskotłuszczowe</t>
  </si>
  <si>
    <t>01.1.4.3</t>
  </si>
  <si>
    <t>Mleko zagęszczone i w proszku</t>
  </si>
  <si>
    <t>01.1.4.4</t>
  </si>
  <si>
    <t>Jogurt</t>
  </si>
  <si>
    <t>01.1.4.5</t>
  </si>
  <si>
    <t>Sery i twarogi</t>
  </si>
  <si>
    <t>01.1.4.5.1</t>
  </si>
  <si>
    <t xml:space="preserve">   Sery dojrzewające i topione</t>
  </si>
  <si>
    <t>01.1.4.5.2</t>
  </si>
  <si>
    <t xml:space="preserve">   Twarogi</t>
  </si>
  <si>
    <t>01.1.4.6</t>
  </si>
  <si>
    <t>Pozostałe produkty mleczne</t>
  </si>
  <si>
    <t>01.1.4.6.1</t>
  </si>
  <si>
    <t xml:space="preserve">   Śmietana</t>
  </si>
  <si>
    <t>01.1.4.6.2</t>
  </si>
  <si>
    <t xml:space="preserve">   Napoje i inne produkty mleczne</t>
  </si>
  <si>
    <t>01.1.4.7</t>
  </si>
  <si>
    <t>Jaja</t>
  </si>
  <si>
    <t>01.1.5</t>
  </si>
  <si>
    <t xml:space="preserve">O l e j e   i   t ł u s z c z e </t>
  </si>
  <si>
    <t>01.1.5.1</t>
  </si>
  <si>
    <t>Masło</t>
  </si>
  <si>
    <t>01.1.5.2</t>
  </si>
  <si>
    <t>Margaryna i inne tłuszcze roślinne</t>
  </si>
  <si>
    <t>01.1.5.3</t>
  </si>
  <si>
    <t>Oliwa z oliwek</t>
  </si>
  <si>
    <t>01.1.5.4</t>
  </si>
  <si>
    <t>Pozostałe oleje jadalne</t>
  </si>
  <si>
    <t>01.1.5.5</t>
  </si>
  <si>
    <t>Pozostałe tłuszcze zwierzęce</t>
  </si>
  <si>
    <t>01.1.6</t>
  </si>
  <si>
    <t xml:space="preserve">O w o c e </t>
  </si>
  <si>
    <t>01.1.6.1</t>
  </si>
  <si>
    <t>Owoce świeże lub chłodzone</t>
  </si>
  <si>
    <t>01.1.6.1.1</t>
  </si>
  <si>
    <t xml:space="preserve">   Owoce cytrusowe</t>
  </si>
  <si>
    <t>01.1.6.1.2</t>
  </si>
  <si>
    <t xml:space="preserve">   Banany</t>
  </si>
  <si>
    <t>01.1.6.1.3</t>
  </si>
  <si>
    <t xml:space="preserve">   Jabłka</t>
  </si>
  <si>
    <t>01.1.6.1.4</t>
  </si>
  <si>
    <t xml:space="preserve">   Owoce jagodowe</t>
  </si>
  <si>
    <t>01.1.6.1.5</t>
  </si>
  <si>
    <t xml:space="preserve">   Owoce pestkowe</t>
  </si>
  <si>
    <t>01.1.6.1.6</t>
  </si>
  <si>
    <t xml:space="preserve">   Pozostałe owoce</t>
  </si>
  <si>
    <t>01.1.6.2</t>
  </si>
  <si>
    <t>Owoce mrożone</t>
  </si>
  <si>
    <t>01.1.6.3</t>
  </si>
  <si>
    <t>Owoce suszone i orzechy</t>
  </si>
  <si>
    <t>01.1.6.4</t>
  </si>
  <si>
    <t>Przetwory owocowe</t>
  </si>
  <si>
    <t>01.1.7</t>
  </si>
  <si>
    <t xml:space="preserve">W a r z y w a </t>
  </si>
  <si>
    <t>01.1.7.1</t>
  </si>
  <si>
    <t>Warzywa świeże lub chłodzone</t>
  </si>
  <si>
    <t>01.1.7.1.1</t>
  </si>
  <si>
    <t xml:space="preserve">   Sałata</t>
  </si>
  <si>
    <t>01.1.7.1.2</t>
  </si>
  <si>
    <t xml:space="preserve">   Kapusta</t>
  </si>
  <si>
    <t>01.1.7.1.3</t>
  </si>
  <si>
    <t xml:space="preserve">   Kalafiorowate</t>
  </si>
  <si>
    <t>01.1.7.1.4</t>
  </si>
  <si>
    <t xml:space="preserve">   Pomidory</t>
  </si>
  <si>
    <t>01.1.7.1.5</t>
  </si>
  <si>
    <t xml:space="preserve">   Ogórki</t>
  </si>
  <si>
    <t>01.1.7.1.6</t>
  </si>
  <si>
    <t xml:space="preserve">   Marchew</t>
  </si>
  <si>
    <t>01.1.7.1.7</t>
  </si>
  <si>
    <t xml:space="preserve">   Buraki</t>
  </si>
  <si>
    <t>01.1.7.1.8</t>
  </si>
  <si>
    <t xml:space="preserve">   Cebula</t>
  </si>
  <si>
    <t>01.1.7.1.9</t>
  </si>
  <si>
    <t xml:space="preserve">   Pozostałe warzywa i grzyby</t>
  </si>
  <si>
    <t>01.1.7.2</t>
  </si>
  <si>
    <t>Warzywa i grzyby mrożone</t>
  </si>
  <si>
    <t>01.1.7.3</t>
  </si>
  <si>
    <t>Warzywa suszone i pozostałe przetwory warzywne</t>
  </si>
  <si>
    <t>01.1.7.3.1</t>
  </si>
  <si>
    <t xml:space="preserve">   Kapusta kwaszona</t>
  </si>
  <si>
    <t>01.1.7.3.2</t>
  </si>
  <si>
    <t xml:space="preserve">   Pozostałe przetwory  warzywne i grzybowe</t>
  </si>
  <si>
    <t>01.1.7.4</t>
  </si>
  <si>
    <t>Ziemniaki, przetwory ziemniaczane</t>
  </si>
  <si>
    <t>01.1.7.4.1</t>
  </si>
  <si>
    <t xml:space="preserve">   Ziemniaki</t>
  </si>
  <si>
    <t>01.1.7.4.2</t>
  </si>
  <si>
    <t xml:space="preserve">   Przetwory ziemniaczane</t>
  </si>
  <si>
    <t>01.1.7.5</t>
  </si>
  <si>
    <t>Chipsy</t>
  </si>
  <si>
    <t>01.1.7.6</t>
  </si>
  <si>
    <t>Pozostałe warzywa bulwiaste i przetwory z warzyw bulwiastych</t>
  </si>
  <si>
    <t>01.1.8</t>
  </si>
  <si>
    <t xml:space="preserve">C u k i e r ,   d ż e m ,   m i ó d ,   c z e k o l a d a   i   w y r o b y   c u k i e r n i c z e </t>
  </si>
  <si>
    <t>01.1.8.1</t>
  </si>
  <si>
    <t>Cukier</t>
  </si>
  <si>
    <t>01.1.8.2</t>
  </si>
  <si>
    <t>Dżemy, marmolady i miód</t>
  </si>
  <si>
    <t>01.1.8.3</t>
  </si>
  <si>
    <t>Czekolada</t>
  </si>
  <si>
    <t>01.1.8.4</t>
  </si>
  <si>
    <t>Wyroby cukiernicze</t>
  </si>
  <si>
    <t>01.1.8.5</t>
  </si>
  <si>
    <t>Lody</t>
  </si>
  <si>
    <t>01.1.8.6</t>
  </si>
  <si>
    <t>Sztuczne substytuty cukru</t>
  </si>
  <si>
    <t>01.1.9</t>
  </si>
  <si>
    <t xml:space="preserve">W y r o b y   ż y w n o ś c i o w e ,   g d z i e   i n d z i e j   n i e s k l a s y f i k o w a n e </t>
  </si>
  <si>
    <t>01.1.9.1</t>
  </si>
  <si>
    <t>Sosy, przyprawy</t>
  </si>
  <si>
    <t>01.1.9.2</t>
  </si>
  <si>
    <t>Sól, przyprawy korzenne i zioła kulinarne</t>
  </si>
  <si>
    <t>01.1.9.2.1</t>
  </si>
  <si>
    <t xml:space="preserve">   Sól</t>
  </si>
  <si>
    <t>01.1.9.2.2</t>
  </si>
  <si>
    <t xml:space="preserve">   Przyprawy korzenne i zioła kulinarne</t>
  </si>
  <si>
    <t>01.1.9.3</t>
  </si>
  <si>
    <t>Żywność dla dzieci</t>
  </si>
  <si>
    <t>01.1.9.4</t>
  </si>
  <si>
    <t>Gotowe dania</t>
  </si>
  <si>
    <t>01.1.9.9</t>
  </si>
  <si>
    <t>Inne artykuły żywnościowe, gdzie indziej niesklasyfikowane</t>
  </si>
  <si>
    <t>01.2</t>
  </si>
  <si>
    <t>Napoje bezalkoholowe</t>
  </si>
  <si>
    <t>01.2.1</t>
  </si>
  <si>
    <t xml:space="preserve">K a w a ,   h e r b a t a   i   k a k a o </t>
  </si>
  <si>
    <t>01.2.1.1</t>
  </si>
  <si>
    <t>Kawa</t>
  </si>
  <si>
    <t>01.2.1.2</t>
  </si>
  <si>
    <t>Herbata</t>
  </si>
  <si>
    <t>01.2.1.3</t>
  </si>
  <si>
    <t>Kakao i czekolada w proszku</t>
  </si>
  <si>
    <t>01.2.2</t>
  </si>
  <si>
    <t xml:space="preserve">W o d y   m i n e r a l n e ,   s o k i   o w o c o w e   i   w a r z y w n e ,   n a p o j e   b e z a l k o h o l o w e ,   g d z i e   i n d z i e j   n i e s k l a s y f i k o w a n e </t>
  </si>
  <si>
    <t>01.2.2.1</t>
  </si>
  <si>
    <t>Wody mineralne lub źródlane</t>
  </si>
  <si>
    <t>01.2.2.2</t>
  </si>
  <si>
    <t>Napoje bezalkoholowe, gdzie indziej niesklasyfikowane</t>
  </si>
  <si>
    <t>01.2.2.3</t>
  </si>
  <si>
    <t>Soki owocowe i warzywne</t>
  </si>
  <si>
    <t>01.2.2.3.1</t>
  </si>
  <si>
    <t xml:space="preserve">   Soki owocowe</t>
  </si>
  <si>
    <t>01.2.2.3.2</t>
  </si>
  <si>
    <t xml:space="preserve">   Soki warzywne i  owocowo-warzywne</t>
  </si>
  <si>
    <t>02</t>
  </si>
  <si>
    <t>NAPOJE ALKOHOLOWE I WYROBY TYTONIOWE</t>
  </si>
  <si>
    <t>02.1</t>
  </si>
  <si>
    <t>Napoje alkoholowe</t>
  </si>
  <si>
    <t>02.1.1</t>
  </si>
  <si>
    <t xml:space="preserve">N a p o j e   s p i r y t u s o w e </t>
  </si>
  <si>
    <t>02.1.1.1</t>
  </si>
  <si>
    <t>Napoje spirytusowe, likiery</t>
  </si>
  <si>
    <t>02.1.1.2</t>
  </si>
  <si>
    <t>Napoje o niskiej zawartości alkoholu</t>
  </si>
  <si>
    <t>02.1.2</t>
  </si>
  <si>
    <t xml:space="preserve">W i n o </t>
  </si>
  <si>
    <t>02.1.2.1</t>
  </si>
  <si>
    <t>Wino z winogron</t>
  </si>
  <si>
    <t>02.1.2.2</t>
  </si>
  <si>
    <t>Wino z pozostałych owoców</t>
  </si>
  <si>
    <t>02.1.2.3</t>
  </si>
  <si>
    <t>Wino wzmocnione</t>
  </si>
  <si>
    <t>02.1.2.4</t>
  </si>
  <si>
    <t>Napoje na bazie wina</t>
  </si>
  <si>
    <t>02.1.3</t>
  </si>
  <si>
    <t xml:space="preserve">P i w o </t>
  </si>
  <si>
    <t>02.1.3.1</t>
  </si>
  <si>
    <t>Piwo typu "Lager"</t>
  </si>
  <si>
    <t>02.1.3.2</t>
  </si>
  <si>
    <t>Pozostałe piwo alkoholowe</t>
  </si>
  <si>
    <t>02.1.3.3</t>
  </si>
  <si>
    <t>Piwo niskoalkoholowe i bezalkoholowe</t>
  </si>
  <si>
    <t>02.1.3.4</t>
  </si>
  <si>
    <t>Napoje na bazie piwa</t>
  </si>
  <si>
    <t>02.2</t>
  </si>
  <si>
    <t>Wyroby tytoniowe</t>
  </si>
  <si>
    <t>02.2.0</t>
  </si>
  <si>
    <t xml:space="preserve">W y r o b y   t y t o n i o w e </t>
  </si>
  <si>
    <t>02.2.0.1</t>
  </si>
  <si>
    <t>Papierosy</t>
  </si>
  <si>
    <t>02.2.0.2</t>
  </si>
  <si>
    <t>Cygara</t>
  </si>
  <si>
    <t>02.2.0.3</t>
  </si>
  <si>
    <t>Pozostałe wyroby tytoniowe</t>
  </si>
  <si>
    <t>03</t>
  </si>
  <si>
    <t>ODZIEŻ I OBUWIE</t>
  </si>
  <si>
    <t>03.1</t>
  </si>
  <si>
    <t>Odzież i materiały odzieżowe</t>
  </si>
  <si>
    <t>03.1.1</t>
  </si>
  <si>
    <t xml:space="preserve">M a t e r i a ł y   o d z i e ż o w e </t>
  </si>
  <si>
    <t>03.1.1.0</t>
  </si>
  <si>
    <t>Materiały odzieżowe</t>
  </si>
  <si>
    <t>03.1.2</t>
  </si>
  <si>
    <t xml:space="preserve">O d z i e ż </t>
  </si>
  <si>
    <t>03.1.2.1</t>
  </si>
  <si>
    <t>Odzież męska</t>
  </si>
  <si>
    <t>03.1.2.1.1</t>
  </si>
  <si>
    <t xml:space="preserve">   Ubiory męskie</t>
  </si>
  <si>
    <t>03.1.2.1.2</t>
  </si>
  <si>
    <t xml:space="preserve">   Bielizna męska</t>
  </si>
  <si>
    <t>03.1.2.1.3</t>
  </si>
  <si>
    <t xml:space="preserve">   Wyroby pończosznicze męskie</t>
  </si>
  <si>
    <t>03.1.2.2</t>
  </si>
  <si>
    <t>Odzież damska</t>
  </si>
  <si>
    <t>03.1.2.2.1</t>
  </si>
  <si>
    <t xml:space="preserve">   Ubiory damskie</t>
  </si>
  <si>
    <t>03.1.2.2.2</t>
  </si>
  <si>
    <t xml:space="preserve">   Bielizna damska</t>
  </si>
  <si>
    <t>03.1.2.2.3</t>
  </si>
  <si>
    <t xml:space="preserve">   Wyroby pończosznicze damskie</t>
  </si>
  <si>
    <t>03.1.2.3</t>
  </si>
  <si>
    <t>Odzież dziecięca</t>
  </si>
  <si>
    <t>03.1.2.3.1</t>
  </si>
  <si>
    <t xml:space="preserve">   Ubiory dziecięce</t>
  </si>
  <si>
    <t>03.1.2.3.2</t>
  </si>
  <si>
    <t xml:space="preserve">   Bielizna  dziecięca</t>
  </si>
  <si>
    <t>03.1.2.3.3</t>
  </si>
  <si>
    <t xml:space="preserve">   Wyroby pończosznicze dziecięce</t>
  </si>
  <si>
    <t>03.1.3</t>
  </si>
  <si>
    <t xml:space="preserve">P o z o s t a ł e   a r t y k u ł y   o d z i e ż o w e   i   w y r o b y   p a s m a n t e r y j n e </t>
  </si>
  <si>
    <t>03.1.3.1</t>
  </si>
  <si>
    <t>Pozostałe artykuły odzieżowe</t>
  </si>
  <si>
    <t>03.1.3.2</t>
  </si>
  <si>
    <t>Wyroby pasmanteryjne</t>
  </si>
  <si>
    <t>03.1.4</t>
  </si>
  <si>
    <t xml:space="preserve">C z y s z c z e n i e ,   n a p r a w a   i   w y p o ż y c z a n i e   o d z i e ż y </t>
  </si>
  <si>
    <t>03.1.4.1</t>
  </si>
  <si>
    <t>Czyszczenie, farbowanie, pranie odzieży</t>
  </si>
  <si>
    <t>03.1.4.2</t>
  </si>
  <si>
    <t>Pozostałe usługi odzieżowe</t>
  </si>
  <si>
    <t>03.2</t>
  </si>
  <si>
    <t>Obuwie</t>
  </si>
  <si>
    <t>03.2.1</t>
  </si>
  <si>
    <t xml:space="preserve">O b u w i e   z   w y j ą t k i e m   u s ł u g </t>
  </si>
  <si>
    <t>03.2.1.1</t>
  </si>
  <si>
    <t>Obuwie męskie</t>
  </si>
  <si>
    <t>03.2.1.2</t>
  </si>
  <si>
    <t>Obuwie damskie</t>
  </si>
  <si>
    <t>03.2.1.3</t>
  </si>
  <si>
    <t>Obuwie dziecięce</t>
  </si>
  <si>
    <t>03.2.2</t>
  </si>
  <si>
    <t xml:space="preserve">U s ł u g i   o b u w n i c z e </t>
  </si>
  <si>
    <t>03.2.2.0</t>
  </si>
  <si>
    <t>Usługi obuwnicze</t>
  </si>
  <si>
    <t>04</t>
  </si>
  <si>
    <t>UŻYTKOWANIE MIESZKANIA LUB DOMU I NOŚNIKI ENERGII</t>
  </si>
  <si>
    <t>04.1</t>
  </si>
  <si>
    <t>Opłaty na rzecz właścicieli</t>
  </si>
  <si>
    <t>04.1.1</t>
  </si>
  <si>
    <t xml:space="preserve">C z y n s z e   f a k t y c z n e   ( o d s t ę p n e )   z a   w y n a j e m   n i e r u c h o m o ś c i   -   p i e r w s z y   d o m   l u b   m i e s z k a n i e </t>
  </si>
  <si>
    <t>04.1.1.0</t>
  </si>
  <si>
    <t>Czynsze faktyczne (odstępne) za wynajem nieruchomości - pierwszy dom lub mieszkanie</t>
  </si>
  <si>
    <t>04.1.2</t>
  </si>
  <si>
    <t xml:space="preserve">C z y n s z e   f a k t y c z n e   ( o d s t ę p n e )   z a   w y n a j e m   d r u g i e g o   i   k o l e j n y c h   d o m ó w   l u b   m i e s z k a ń </t>
  </si>
  <si>
    <t>04.1.2.1</t>
  </si>
  <si>
    <t>Czynsze faktyczne (odstępne) za wynajem drugiego i kolejnych domów lub mieszkań</t>
  </si>
  <si>
    <t>04.1.2.2</t>
  </si>
  <si>
    <t>Czynsze faktyczne (odstępne) za użytkowanie garażu lub miejsca do parkowania związane z pierwszym i kolejnymi domami lub mieszkaniami</t>
  </si>
  <si>
    <t>04.1.2.2.1</t>
  </si>
  <si>
    <t xml:space="preserve">   Czynsze faktyczne (odstępne) za użytkowanie garażu lub miejsca do parkowania związane z pierwszym domem lub mieszkaniem</t>
  </si>
  <si>
    <t>04.1.2.2.2</t>
  </si>
  <si>
    <t xml:space="preserve">   Czynsze faktyczne (odstępne) za użytkowanie garażu lub miejsca do parkowania związane z drugim i kolejnymi domami lub mieszkaniami</t>
  </si>
  <si>
    <t>.</t>
  </si>
  <si>
    <t>04.3</t>
  </si>
  <si>
    <t>Konserwacja mieszkania lub domu</t>
  </si>
  <si>
    <t>04.3.1</t>
  </si>
  <si>
    <t xml:space="preserve">M a t e r i a ł y   d o   n a p r a w   i   k o n s e r w a c j i   m i e s z k a n i a   l u b   d o m u </t>
  </si>
  <si>
    <t>04.3.1.0</t>
  </si>
  <si>
    <t>Materiały do napraw i konserwacji mieszkania lub domu</t>
  </si>
  <si>
    <t>04.3.2</t>
  </si>
  <si>
    <t xml:space="preserve">U s ł u g i   z w i ą z a n e   z   n a p r a w a m i   i   k o n s e r w a c j ą   m i e s z k a n i a   l u b   d o m u </t>
  </si>
  <si>
    <t>04.3.2.1</t>
  </si>
  <si>
    <t>Usługi hydrauliczne</t>
  </si>
  <si>
    <t>04.3.2.2</t>
  </si>
  <si>
    <t>Usługi elektryczne</t>
  </si>
  <si>
    <t>04.3.2.3</t>
  </si>
  <si>
    <t>Konserwacja systemów grzewczych</t>
  </si>
  <si>
    <t>04.3.2.4</t>
  </si>
  <si>
    <t>Usługi malarskie</t>
  </si>
  <si>
    <t>04.3.2.5</t>
  </si>
  <si>
    <t>Usługi stolarskie</t>
  </si>
  <si>
    <t>04.3.2.9</t>
  </si>
  <si>
    <t>Pozostałe usługi związane z konserwacją mieszkania lub domu</t>
  </si>
  <si>
    <t>04.4</t>
  </si>
  <si>
    <t>Zaopatrywanie w wodę i inne usługi związane z zamieszkiwaniem</t>
  </si>
  <si>
    <t>04.4.1</t>
  </si>
  <si>
    <t xml:space="preserve">Z a o p a t r y w a n i e   w   w o d ę </t>
  </si>
  <si>
    <t>04.4.1.0</t>
  </si>
  <si>
    <t>Zaopatrywanie w zimną wodę</t>
  </si>
  <si>
    <t>04.4.2</t>
  </si>
  <si>
    <t xml:space="preserve">W y w ó z   ś m i e c i </t>
  </si>
  <si>
    <t>04.4.2.0</t>
  </si>
  <si>
    <t>Wywóz śmieci</t>
  </si>
  <si>
    <t>04.4.3</t>
  </si>
  <si>
    <t xml:space="preserve">U s ł u g i   k a n a l i z a c y j n e </t>
  </si>
  <si>
    <t>04.4.3.0</t>
  </si>
  <si>
    <t>Usługi kanalizacyjne</t>
  </si>
  <si>
    <t>04.4.4</t>
  </si>
  <si>
    <t xml:space="preserve">P o z o s t a ł e   u s ł u g i   z w i ą z a n e   z   z a m i e s z k i w a n i e m ,   g d z i e   i n d z i e j   n i e s k l a s y f i k o w a n e </t>
  </si>
  <si>
    <t>04.4.4.1</t>
  </si>
  <si>
    <t>Koszty administracyjne i inne opłaty związane z zamieszkiwaniem</t>
  </si>
  <si>
    <t>04.4.4.2</t>
  </si>
  <si>
    <t>Usługi ochroniarskie</t>
  </si>
  <si>
    <t>04.4.4.9</t>
  </si>
  <si>
    <t>Pozostałe usługi związane z zamieszkiwaniem</t>
  </si>
  <si>
    <t>04.5</t>
  </si>
  <si>
    <t>Nośniki energii</t>
  </si>
  <si>
    <t>04.5.1</t>
  </si>
  <si>
    <t xml:space="preserve">E n e r g i a   e l e k t r y c z n a </t>
  </si>
  <si>
    <t>04.5.1.0</t>
  </si>
  <si>
    <t>Energia elektryczna</t>
  </si>
  <si>
    <t>04.5.2</t>
  </si>
  <si>
    <t xml:space="preserve">G a z </t>
  </si>
  <si>
    <t>04.5.2.1</t>
  </si>
  <si>
    <t>Gaz ziemny i gaz miejski</t>
  </si>
  <si>
    <t>04.5.2.2</t>
  </si>
  <si>
    <t>Gaz ciekły</t>
  </si>
  <si>
    <t>04.5.3</t>
  </si>
  <si>
    <t xml:space="preserve">P a l i w a   p ł y n n e </t>
  </si>
  <si>
    <t>04.5.3.0</t>
  </si>
  <si>
    <t>Paliwa płynne</t>
  </si>
  <si>
    <t>04.5.4</t>
  </si>
  <si>
    <t xml:space="preserve">P a l i w a   s t a ł e </t>
  </si>
  <si>
    <t>04.5.4.1</t>
  </si>
  <si>
    <t>Węgiel kamienny</t>
  </si>
  <si>
    <t>04.5.4.9</t>
  </si>
  <si>
    <t>Pozostałe paliwa stałe</t>
  </si>
  <si>
    <t>04.5.4.9.1</t>
  </si>
  <si>
    <t xml:space="preserve">   Drewno opałowe</t>
  </si>
  <si>
    <t>04.5.4.9.2</t>
  </si>
  <si>
    <t xml:space="preserve">   Inne paliwa stałe</t>
  </si>
  <si>
    <t>04.5.5</t>
  </si>
  <si>
    <t xml:space="preserve">E n e r g i a   c i e p l n a </t>
  </si>
  <si>
    <t>04.5.5.0</t>
  </si>
  <si>
    <t>Energia cieplna</t>
  </si>
  <si>
    <t>04.5.5.0.1</t>
  </si>
  <si>
    <t xml:space="preserve">   Ciepła woda</t>
  </si>
  <si>
    <t>04.5.5.0.2</t>
  </si>
  <si>
    <t xml:space="preserve">   Centralne ogrzewanie</t>
  </si>
  <si>
    <t>05</t>
  </si>
  <si>
    <t>WYPOSAŻENIE MIESZKANIA I PROWADZENIE GOSPODARSTWA DOMOWEGO</t>
  </si>
  <si>
    <t>05.1</t>
  </si>
  <si>
    <t>Meble, artykuły dekoracyjne, sprzęt oświetleniowy, dywany i wykładziny  podłogowe</t>
  </si>
  <si>
    <t>05.1.1</t>
  </si>
  <si>
    <t xml:space="preserve">M e b l e ,   a r t y k u ł y   d e k o r a c y j n e ,   s p r z ę t   o ś w i e t l e n i o w y </t>
  </si>
  <si>
    <t>05.1.1.1</t>
  </si>
  <si>
    <t>Meble do mieszkania lub domu</t>
  </si>
  <si>
    <t>05.1.1.2</t>
  </si>
  <si>
    <t>Meble ogrodowe</t>
  </si>
  <si>
    <t>05.1.1.3</t>
  </si>
  <si>
    <t>Sprzęt oświetleniowy</t>
  </si>
  <si>
    <t>05.1.1.9</t>
  </si>
  <si>
    <t>Pozostałe meble i artykuły dekoracyjne</t>
  </si>
  <si>
    <t>05.1.2</t>
  </si>
  <si>
    <t xml:space="preserve">D y w a n y ,   w y k ł a d z i n y   p o d ł o g o w e   i   i c h   u k ł a d a n i e </t>
  </si>
  <si>
    <t>05.1.2.1</t>
  </si>
  <si>
    <t>Dywany i wykładziny dywanowe</t>
  </si>
  <si>
    <t>05.1.2.2</t>
  </si>
  <si>
    <t>Pozostałe wykładziny podłogowe</t>
  </si>
  <si>
    <t>05.1.2.3</t>
  </si>
  <si>
    <t>Układanie  wykładzin podłogowych</t>
  </si>
  <si>
    <t>05.1.3</t>
  </si>
  <si>
    <t xml:space="preserve">N a p r a w a   m e b l i   o r a z   a r t y k u ł ó w   d o   u r z ą d z e n i a   i   w y s t r o j u   m i e s z k a n i a </t>
  </si>
  <si>
    <t>05.1.3.0</t>
  </si>
  <si>
    <t>Naprawa mebli oraz artykułów do urządzenia i wystroju mieszkania</t>
  </si>
  <si>
    <t>05.2</t>
  </si>
  <si>
    <t>Artykuły włókiennicze</t>
  </si>
  <si>
    <t>05.2.0</t>
  </si>
  <si>
    <t xml:space="preserve">A r t y k u ł y   w ł ó k i e n n i c z e </t>
  </si>
  <si>
    <t>05.2.0.1</t>
  </si>
  <si>
    <t>Tkaniny tapicerskie i zasłony</t>
  </si>
  <si>
    <t>05.2.0.2</t>
  </si>
  <si>
    <t>Bielizna pościelowa</t>
  </si>
  <si>
    <t>05.2.0.3</t>
  </si>
  <si>
    <t>Bielizna stołowa i bielizna łazienkowa</t>
  </si>
  <si>
    <t>05.2.0.4</t>
  </si>
  <si>
    <t>Naprawa artykułów włókienniczych</t>
  </si>
  <si>
    <t>05.2.0.9</t>
  </si>
  <si>
    <t>Pozostałe artykuły włókiennicze dla gospodarstw domowych</t>
  </si>
  <si>
    <t>05.3</t>
  </si>
  <si>
    <t>Urządzenia gospodarstwa domowego</t>
  </si>
  <si>
    <t>05.3.1</t>
  </si>
  <si>
    <t xml:space="preserve">P o d s t a w o w y   s p r z ę t   g o s p o d a r s t w a   d o m o w e g o </t>
  </si>
  <si>
    <t>05.3.1.1</t>
  </si>
  <si>
    <t>Lodówki, zamrażarki i chłodziarko-zamrażarki</t>
  </si>
  <si>
    <t>05.3.1.2</t>
  </si>
  <si>
    <t>Urządzenia do prania, suszenia, zmywania</t>
  </si>
  <si>
    <t>05.3.1.3</t>
  </si>
  <si>
    <t>Kuchenki</t>
  </si>
  <si>
    <t>05.3.1.4</t>
  </si>
  <si>
    <t>Urządzenia grzewcze i wentylacyjne</t>
  </si>
  <si>
    <t>05.3.1.5</t>
  </si>
  <si>
    <t>Sprzęt czyszczący</t>
  </si>
  <si>
    <t>05.3.1.9</t>
  </si>
  <si>
    <t>Pozostały sprzęt trwałego użytku gospodarstwa domowego</t>
  </si>
  <si>
    <t>05.3.2</t>
  </si>
  <si>
    <t xml:space="preserve">D r o b n y   s p r z ę t   e l e k t r y c z n y   g o s p o d a r s t w a   d o m o w e g o </t>
  </si>
  <si>
    <t>05.3.2.1</t>
  </si>
  <si>
    <t>Urządzenia do przygotowywania i przetwarzania żywności</t>
  </si>
  <si>
    <t>05.3.2.2</t>
  </si>
  <si>
    <t>Ekspresy, czajniki</t>
  </si>
  <si>
    <t>05.3.2.3</t>
  </si>
  <si>
    <t>Żelazka</t>
  </si>
  <si>
    <t>05.3.2.4</t>
  </si>
  <si>
    <t>Tostery i grille</t>
  </si>
  <si>
    <t>05.3.2.9</t>
  </si>
  <si>
    <t>Pozostały drobny elektryczny sprzęt  gospodarstwa domowego</t>
  </si>
  <si>
    <t>05.3.3</t>
  </si>
  <si>
    <t xml:space="preserve">N a p r a w a   s p r z ę t u   g o s p o d a r s t w a   d o m o w e g o </t>
  </si>
  <si>
    <t>05.3.3.0</t>
  </si>
  <si>
    <t>Naprawa sprzętu gospodarstwa domowego</t>
  </si>
  <si>
    <t>05.4</t>
  </si>
  <si>
    <t>Wyroby szklane, zastawa stołowa  i artykuły użytku domowego</t>
  </si>
  <si>
    <t>05.4.0</t>
  </si>
  <si>
    <t xml:space="preserve">W y r o b y   s z k l a n e ,   z a s t a w a   s t o ł o w a     i   a r t y k u ł y   u ż y t k u   d o m o w e g o </t>
  </si>
  <si>
    <t>05.4.0.1</t>
  </si>
  <si>
    <t>Wyroby szklane i zastawa stołowa</t>
  </si>
  <si>
    <t>05.4.0.2</t>
  </si>
  <si>
    <t>Sztućce i srebro stołowe</t>
  </si>
  <si>
    <t>05.4.0.3</t>
  </si>
  <si>
    <t>Nieelektryczny  sprzęt i artykuły użytku domowego</t>
  </si>
  <si>
    <t>05.4.0.4</t>
  </si>
  <si>
    <t>Naprawa wyrobów szklanych, zastawy stołowej i innego sprzętu oraz artykułów użytku domowego</t>
  </si>
  <si>
    <t>05.5</t>
  </si>
  <si>
    <t>Sprzęt i narzędzia  do domu i ogrodu</t>
  </si>
  <si>
    <t>05.5.1</t>
  </si>
  <si>
    <t xml:space="preserve">S p r z ę t ,   n a r z ę d z i a   s i l n i k o w e   i   n a p r a w a </t>
  </si>
  <si>
    <t>05.5.1.1</t>
  </si>
  <si>
    <t>Sprzęt i narzędzia silnikowe</t>
  </si>
  <si>
    <t>05.5.1.2</t>
  </si>
  <si>
    <t>Naprawa, wynajem sprzętu i narzędzi silnikowych</t>
  </si>
  <si>
    <t>05.5.2</t>
  </si>
  <si>
    <t xml:space="preserve">D r o b n e   n a r z ę d z i a ,   a k c e s o r i a   i   n a p r a w a </t>
  </si>
  <si>
    <t>05.5.2.1</t>
  </si>
  <si>
    <t>Drobne narzędzia bezsilnikowe</t>
  </si>
  <si>
    <t>05.5.2.2</t>
  </si>
  <si>
    <t>Drobne akcesoria</t>
  </si>
  <si>
    <t>05.5.2.3</t>
  </si>
  <si>
    <t>Naprawa drobnych narzędzi bezsilnikowych i akcesoriów</t>
  </si>
  <si>
    <t>05.6</t>
  </si>
  <si>
    <t>Inne artykuły użytku domowego oraz usługi związane z prowadzeniem gospodarstwa domowego</t>
  </si>
  <si>
    <t>05.6.1</t>
  </si>
  <si>
    <t xml:space="preserve">N i e t r w a ł e   a r t y k u ł y   g o s p o d a r s t w a   d o m o w e g o </t>
  </si>
  <si>
    <t>05.6.1.1</t>
  </si>
  <si>
    <t>Środki czyszczące i konserwujące</t>
  </si>
  <si>
    <t>05.6.1.2</t>
  </si>
  <si>
    <t>Pozostałe nietrwałe artykuły gospodarstwa domowego</t>
  </si>
  <si>
    <t>05.6.2</t>
  </si>
  <si>
    <t xml:space="preserve">U s ł u g i   z w i ą z a n e   z   p r o w a d z e n i e m   g o s p o d a r s t w a   d o m o w e g o </t>
  </si>
  <si>
    <t>05.6.2.1</t>
  </si>
  <si>
    <t>Usługi dla domu świadczone przez personel zatrudniany w gospodarstwie domowym</t>
  </si>
  <si>
    <t>05.6.2.2</t>
  </si>
  <si>
    <t>Czyszczenie, farbowanie artykułów włókienniczych gospodarstwa domowego</t>
  </si>
  <si>
    <t>05.6.2.3</t>
  </si>
  <si>
    <t>Wynajem mebli, sprzętu i artykułów wyposażenia mieszkania</t>
  </si>
  <si>
    <t>05.6.2.9</t>
  </si>
  <si>
    <t>Pozostałe usługi związane z prowadzeniem gospodarstwa domowego</t>
  </si>
  <si>
    <t>06</t>
  </si>
  <si>
    <t>ZDROWIE</t>
  </si>
  <si>
    <t>06.1</t>
  </si>
  <si>
    <t>Wyroby medyczno-farmaceutyczne, urządzenia i sprzęt medyczny</t>
  </si>
  <si>
    <t>06.1.1</t>
  </si>
  <si>
    <t xml:space="preserve">W y r o b y   f a r m a c e u t y c z n e </t>
  </si>
  <si>
    <t>06.1.1.0</t>
  </si>
  <si>
    <t>Wyroby farmaceutyczne</t>
  </si>
  <si>
    <t>06.1.2</t>
  </si>
  <si>
    <t xml:space="preserve">P o z o s t a ł e   w y r o b y   m e d y c z n e </t>
  </si>
  <si>
    <t>06.1.2.1</t>
  </si>
  <si>
    <t>Testy ciążowe i mechaniczne środki antykoncepcyjne</t>
  </si>
  <si>
    <t>06.1.2.9</t>
  </si>
  <si>
    <t>Pozostałe wyroby medyczne, gdzie indziej niesklasyfikowane</t>
  </si>
  <si>
    <t>06.1.3</t>
  </si>
  <si>
    <t xml:space="preserve">U r z ą d z e n i a   i   s p r z ę t   t e r a p e u t y c z n y </t>
  </si>
  <si>
    <t>06.1.3.1</t>
  </si>
  <si>
    <t>Okulary korekcyjne i soczewki kontaktowe</t>
  </si>
  <si>
    <t>06.1.3.2</t>
  </si>
  <si>
    <t>Aparaty słuchowe</t>
  </si>
  <si>
    <t>06.1.3.3</t>
  </si>
  <si>
    <t>Naprawa urządzeń i sprzętu terapeutycznego</t>
  </si>
  <si>
    <t>06.1.3.9</t>
  </si>
  <si>
    <t>Pozostałe urządzenia i sprzęt terapeutyczny</t>
  </si>
  <si>
    <t>06.2</t>
  </si>
  <si>
    <t>Usługi ambulatoryjne i inne usługi związane ze zdrowiem</t>
  </si>
  <si>
    <t>06.2.1</t>
  </si>
  <si>
    <t xml:space="preserve">U s ł u g i   l e k a r s k i e </t>
  </si>
  <si>
    <t>06.2.1.1</t>
  </si>
  <si>
    <t>Usługi lekarskie - lekarzy ogólnych</t>
  </si>
  <si>
    <t>06.2.1.2</t>
  </si>
  <si>
    <t>Usługi lekarskie - lekarzy specjalistów</t>
  </si>
  <si>
    <t>06.2.2</t>
  </si>
  <si>
    <t xml:space="preserve">U s ł u g i   s t o m a t o l o g i c z n e </t>
  </si>
  <si>
    <t>06.2.2.0</t>
  </si>
  <si>
    <t>Usługi stomatologiczne</t>
  </si>
  <si>
    <t>06.2.3</t>
  </si>
  <si>
    <t xml:space="preserve">U s ł u g i   p a r a m e d y c z n e </t>
  </si>
  <si>
    <t>06.2.3.1</t>
  </si>
  <si>
    <t>Usługi laboratoriów medycznych i pracowni rentgenowskich</t>
  </si>
  <si>
    <t>06.2.3.2</t>
  </si>
  <si>
    <t>Kąpiele termiczne, gimnastyka korekcyjna, usługi pogotowia ratunkowego i wypożyczanie sprzętu terapeutycznego</t>
  </si>
  <si>
    <t>06.2.3.9</t>
  </si>
  <si>
    <t>Usługi medyczne pomocnicze i medycyny niekonwencjonalnej</t>
  </si>
  <si>
    <t>06.3</t>
  </si>
  <si>
    <t>Usługi szpitalne i sanatoryjne</t>
  </si>
  <si>
    <t>06.3.0</t>
  </si>
  <si>
    <t xml:space="preserve">U s ł u g i   s z p i t a l n e   i   s a n a t o r y j n e </t>
  </si>
  <si>
    <t>06.3.0.0</t>
  </si>
  <si>
    <t>06.3.0.0.1</t>
  </si>
  <si>
    <t xml:space="preserve">   Usługi szpitalne</t>
  </si>
  <si>
    <t>06.3.0.0.2</t>
  </si>
  <si>
    <t xml:space="preserve">   Usługi sanatoryjne</t>
  </si>
  <si>
    <t>07</t>
  </si>
  <si>
    <t>TRANSPORT</t>
  </si>
  <si>
    <t>07.1</t>
  </si>
  <si>
    <t>Środki transportu</t>
  </si>
  <si>
    <t>07.1.1</t>
  </si>
  <si>
    <t xml:space="preserve">S a m o c h o d y   o s o b o w e </t>
  </si>
  <si>
    <t>07.1.1.1</t>
  </si>
  <si>
    <t>Samochody osobowe nowe</t>
  </si>
  <si>
    <t>07.1.1.2</t>
  </si>
  <si>
    <t>Samochody osobowe używane</t>
  </si>
  <si>
    <t>07.1.2</t>
  </si>
  <si>
    <t xml:space="preserve">P o j a z d y   s i l n i k o w e   j e d n o ś l a d o w e </t>
  </si>
  <si>
    <t>07.1.2.0</t>
  </si>
  <si>
    <t>Pojazdy silnikowe jednośladowe</t>
  </si>
  <si>
    <t>07.1.3</t>
  </si>
  <si>
    <t xml:space="preserve">R o w e r y </t>
  </si>
  <si>
    <t>07.1.3.0</t>
  </si>
  <si>
    <t>Rowery</t>
  </si>
  <si>
    <t>07.1.4</t>
  </si>
  <si>
    <t xml:space="preserve">P o j a z d y   c i ą g n i o n e   p r z e z   z w i e r z ę t a </t>
  </si>
  <si>
    <t>07.1.4.0</t>
  </si>
  <si>
    <t>Pojazdy ciągnione przez zwierzęta</t>
  </si>
  <si>
    <t>07.2</t>
  </si>
  <si>
    <t>Eksploatacja prywatnych środków transportu</t>
  </si>
  <si>
    <t>07.2.1</t>
  </si>
  <si>
    <t xml:space="preserve">C z ę ś c i   z a m i e n n e   i   a k c e s o r i a   d o   p r y w a t n y c h   ś r o d k ó w   t r a n s p o r t u </t>
  </si>
  <si>
    <t>07.2.1.1</t>
  </si>
  <si>
    <t>Opony</t>
  </si>
  <si>
    <t>07.2.1.2</t>
  </si>
  <si>
    <t>Części zamienne do prywatnych środków transportu</t>
  </si>
  <si>
    <t>07.2.1.3</t>
  </si>
  <si>
    <t>Akcesoria do prywatnych środków transportu</t>
  </si>
  <si>
    <t>07.2.2</t>
  </si>
  <si>
    <t xml:space="preserve">P a l i w a   i   s m a r y   d o   p r y w a t n y c h   ś r o d k ó w   t r a n s p o r t u </t>
  </si>
  <si>
    <t>07.2.2.1</t>
  </si>
  <si>
    <t>Olej napędowy</t>
  </si>
  <si>
    <t>07.2.2.2</t>
  </si>
  <si>
    <t>Benzyna</t>
  </si>
  <si>
    <t>07.2.2.3</t>
  </si>
  <si>
    <t>Pozostałe paliwa do prywatnych środków transportu</t>
  </si>
  <si>
    <t>07.2.2.4</t>
  </si>
  <si>
    <t>Smary, oleje, płyny</t>
  </si>
  <si>
    <t>07.2.3</t>
  </si>
  <si>
    <t xml:space="preserve">K o n s e r w a c j a   i   n a p r a w a   p r y w a t n y c h   ś r o d k ó w   t r a n s p o r t u </t>
  </si>
  <si>
    <t>07.2.3.0</t>
  </si>
  <si>
    <t>Konserwacja i naprawa prywatnych środków transportu</t>
  </si>
  <si>
    <t>07.2.4</t>
  </si>
  <si>
    <t xml:space="preserve">I n n e   u s ł u g i   z w i ą z a n e   z   e k s p l o a t a c j ą   p r y w a t n y c h   ś r o d k ó w   t r a n s p o r t u </t>
  </si>
  <si>
    <t>07.2.4.1</t>
  </si>
  <si>
    <t>Wynajem garaży, miejsc parkingowych, prywatnych środków transportu</t>
  </si>
  <si>
    <t>07.2.4.2</t>
  </si>
  <si>
    <t>Opłaty za przejazdy i za parkowanie</t>
  </si>
  <si>
    <t>07.2.4.3</t>
  </si>
  <si>
    <t>Nauka jazdy, egzaminy na prawo jazdy, prawa jazdy, obowiązkowy przegląd techniczny pojazdów</t>
  </si>
  <si>
    <t>07.3</t>
  </si>
  <si>
    <t>Usługi transportowe</t>
  </si>
  <si>
    <t>07.3.1</t>
  </si>
  <si>
    <t xml:space="preserve">T r a n s p o r t   p a s a ż e r s k i   s z y n o w y </t>
  </si>
  <si>
    <t>07.3.1.1</t>
  </si>
  <si>
    <t>Transport pasażerski kolejowy</t>
  </si>
  <si>
    <t>07.3.1.2</t>
  </si>
  <si>
    <t>Transport pasażerski metrem i tramwajem</t>
  </si>
  <si>
    <t>07.3.2</t>
  </si>
  <si>
    <t xml:space="preserve">T r a n s p o r t   p a s a ż e r s k i   d r o g o w y </t>
  </si>
  <si>
    <t>07.3.2.1</t>
  </si>
  <si>
    <t>Transport pasażerski autobusem i autokarem</t>
  </si>
  <si>
    <t>07.3.2.2</t>
  </si>
  <si>
    <t>Transport pasażerski taksówką lub wynajętym samochodem z kierowcą</t>
  </si>
  <si>
    <t>07.3.3</t>
  </si>
  <si>
    <t xml:space="preserve">T r a n s p o r t   p a s a ż e r s k i   p o w i e t r z n y </t>
  </si>
  <si>
    <t>07.3.3.1</t>
  </si>
  <si>
    <t>Loty krajowe</t>
  </si>
  <si>
    <t>07.3.3.2</t>
  </si>
  <si>
    <t>Loty międzynarodowe</t>
  </si>
  <si>
    <t>07.3.4</t>
  </si>
  <si>
    <t xml:space="preserve">T r a n s p o r t   p a s a ż e r s k i   m o r s k i   i   ś r ó d l ą d o w y </t>
  </si>
  <si>
    <t>07.3.4.1</t>
  </si>
  <si>
    <t>Transport pasażerski morski</t>
  </si>
  <si>
    <t>07.3.4.2</t>
  </si>
  <si>
    <t>Transport pasażerski śródlądowy</t>
  </si>
  <si>
    <t>07.3.5</t>
  </si>
  <si>
    <t xml:space="preserve">T r a n s p o r t   p a s a ż e r s k i   m i e s z a n y </t>
  </si>
  <si>
    <t>07.3.5.0</t>
  </si>
  <si>
    <t>Transport pasażerski mieszany</t>
  </si>
  <si>
    <t>07.3.6</t>
  </si>
  <si>
    <t xml:space="preserve">P o z o s t a ł e   u s ł u g i   t r a n s p o r t o w e </t>
  </si>
  <si>
    <t>07.3.6.1</t>
  </si>
  <si>
    <t>Transport kolejką linową naziemną, kolejkami linowymi, wyciągami krzesełkowymi</t>
  </si>
  <si>
    <t>07.3.6.2</t>
  </si>
  <si>
    <t>Usługi związane z przeprowadzkami  i magazynowaniem</t>
  </si>
  <si>
    <t>07.3.6.9</t>
  </si>
  <si>
    <t>Pozostałe usługi transportowe, gdzie indziej niesklasyfikowane</t>
  </si>
  <si>
    <t>08</t>
  </si>
  <si>
    <t>ŁĄCZNOŚĆ</t>
  </si>
  <si>
    <t>08.1</t>
  </si>
  <si>
    <t>Usługi pocztowe</t>
  </si>
  <si>
    <t>08.1.0</t>
  </si>
  <si>
    <t xml:space="preserve">U s ł u g i   p o c z t o w e </t>
  </si>
  <si>
    <t>08.1.0.1</t>
  </si>
  <si>
    <t>Doręczanie listów</t>
  </si>
  <si>
    <t>08.1.0.9</t>
  </si>
  <si>
    <t>Pozostałe usługi pocztowe</t>
  </si>
  <si>
    <t>08.2</t>
  </si>
  <si>
    <t>Sprzęt telekomunikacyjny</t>
  </si>
  <si>
    <t>08.2.0</t>
  </si>
  <si>
    <t xml:space="preserve">S p r z ę t   t e l e k o m u n i k a c y j n y </t>
  </si>
  <si>
    <t>08.2.0.1</t>
  </si>
  <si>
    <t>Sprzęt telefoniczny stacjonarny</t>
  </si>
  <si>
    <t>08.2.0.2</t>
  </si>
  <si>
    <t>Sprzęt telefoniczny przenośny</t>
  </si>
  <si>
    <t>08.2.0.3</t>
  </si>
  <si>
    <t>Pozostały sprzęt telekomunikacyjny</t>
  </si>
  <si>
    <t>08.2.0.4</t>
  </si>
  <si>
    <t>Naprawa sprzętu telekomunikacyjnego</t>
  </si>
  <si>
    <t>08.3</t>
  </si>
  <si>
    <t>Usługi telekomunikacyjne</t>
  </si>
  <si>
    <t>08.3.0</t>
  </si>
  <si>
    <t xml:space="preserve">U s ł u g i   t e l e k o m u n i k a c y j n e </t>
  </si>
  <si>
    <t>08.3.0.1</t>
  </si>
  <si>
    <t>Usługi telefonii stacjonarnej</t>
  </si>
  <si>
    <t>08.3.0.2</t>
  </si>
  <si>
    <t>Usługi telefonii komórkowej</t>
  </si>
  <si>
    <t>08.3.0.3</t>
  </si>
  <si>
    <t>Usługi  internetowe</t>
  </si>
  <si>
    <t>08.3.0.4</t>
  </si>
  <si>
    <t>Usługi telekomunikacyjne w pakiecie</t>
  </si>
  <si>
    <t>08.3.0.5</t>
  </si>
  <si>
    <t>Pozostałe usługi telekomunikacyjne</t>
  </si>
  <si>
    <t>09</t>
  </si>
  <si>
    <t>REKREACJA I KULTURA</t>
  </si>
  <si>
    <t>09.1</t>
  </si>
  <si>
    <t>Sprzęt audiowizualny, fotograficzny i informatyczny</t>
  </si>
  <si>
    <t>09.1.1</t>
  </si>
  <si>
    <t xml:space="preserve">S p r z ę t   d o   o d b i o r u ,   n a g r y w a n i a   i   o d t w a r z a n i a   d ź w i ę k u   o r a z   d ź w i ę k u   i   o b r a z u </t>
  </si>
  <si>
    <t>09.1.1.1</t>
  </si>
  <si>
    <t>Sprzęt do odbioru, nagrywania i odtwarzania dźwięku</t>
  </si>
  <si>
    <t>09.1.1.2</t>
  </si>
  <si>
    <t>Sprzęt do odbioru, nagrywania i odtwarzania dźwięku i obrazu</t>
  </si>
  <si>
    <t>09.1.1.3</t>
  </si>
  <si>
    <t>Przenośne odtwarzacze dźwięku i obrazu</t>
  </si>
  <si>
    <t>09.1.1.9</t>
  </si>
  <si>
    <t>Pozostały sprzęt i akcesoria do odbioru, nagrywania oraz odtwarzania dźwięku i obrazu</t>
  </si>
  <si>
    <t>09.1.2</t>
  </si>
  <si>
    <t xml:space="preserve">S p r z ę t   f o t o g r a f i c z n y   i   k i n e m a t o g r a f i c z n y   o r a z   p r z y r z ą d y   o p t y c z n e </t>
  </si>
  <si>
    <t>09.1.2.1</t>
  </si>
  <si>
    <t>Sprzęt fotograficzny i kinematograficzny</t>
  </si>
  <si>
    <t>09.1.2.2</t>
  </si>
  <si>
    <t>Akcesoria do sprzętu fotograficznego i kinematograficznego</t>
  </si>
  <si>
    <t>09.1.2.3</t>
  </si>
  <si>
    <t>Przyrządy optyczne</t>
  </si>
  <si>
    <t>09.1.3</t>
  </si>
  <si>
    <t xml:space="preserve">S p r z ę t   s ł u ż ą c y   d o   p r z e t w a r z a n i a   i n f o r m a c j i </t>
  </si>
  <si>
    <t>09.1.3.1</t>
  </si>
  <si>
    <t>Komputery osobiste</t>
  </si>
  <si>
    <t>09.1.3.2</t>
  </si>
  <si>
    <t>Akcesoria do sprzętu do przetwarzania informacji</t>
  </si>
  <si>
    <t>09.1.3.3</t>
  </si>
  <si>
    <t>Oprogramowanie</t>
  </si>
  <si>
    <t>09.1.3.4</t>
  </si>
  <si>
    <t>Kalkulatory i pozostały sprzęt do przetwarzania informacji</t>
  </si>
  <si>
    <t>09.1.4</t>
  </si>
  <si>
    <t xml:space="preserve">N o ś n i k i   n a g r a n e   i   d o   n a g r y w a n i a </t>
  </si>
  <si>
    <t>09.1.4.1</t>
  </si>
  <si>
    <t>Nośniki nagrane</t>
  </si>
  <si>
    <t>09.1.4.2</t>
  </si>
  <si>
    <t>Nośniki do nagrywania</t>
  </si>
  <si>
    <t>09.1.4.9</t>
  </si>
  <si>
    <t>Pozostałe nośniki do nagrywania wcześniej nie wyszczególnione</t>
  </si>
  <si>
    <t>09.1.5</t>
  </si>
  <si>
    <t xml:space="preserve">N a p r a w a   s p r z ę t u   a u d i o w i z u a l n e g o ,   f o t o g r a f i c z n e g o   i   d o   p r z e t w a r z a n i a   i n f o r m a c j i </t>
  </si>
  <si>
    <t>09.1.5.0</t>
  </si>
  <si>
    <t>Naprawa sprzętu audiowizualnego, fotograficznego i do przetwarzania informacji</t>
  </si>
  <si>
    <t>09.2</t>
  </si>
  <si>
    <t>Inny sprzęt trwałego użytku związany z  rekreacją i kulturą</t>
  </si>
  <si>
    <t>09.2.1</t>
  </si>
  <si>
    <t xml:space="preserve">S p r z ę t   t r w a ł e g o   u ż y t k u   i   z w i e r z ę t a   d o   r e k r e a c j i   n a   w o l n y m   p o w i e t r z u </t>
  </si>
  <si>
    <t>09.2.1.1</t>
  </si>
  <si>
    <t>Samochody z częścią mieszkalną, przyczepy kempingowe i przyczepki (naczepy)</t>
  </si>
  <si>
    <t>09.2.1.2</t>
  </si>
  <si>
    <t>Samoloty, szybowce, lotnie i balony</t>
  </si>
  <si>
    <t>09.2.1.3</t>
  </si>
  <si>
    <t>Łodzie, silniki przyczepne i wyposażenie łodzi</t>
  </si>
  <si>
    <t>09.2.1.4</t>
  </si>
  <si>
    <t>Konie, kucyki i akcesoria jeździeckie</t>
  </si>
  <si>
    <t>09.2.1.5</t>
  </si>
  <si>
    <t>Pozostały sprzęt trwałego użytku do sportu i rekreacji na wolnym powietrzu</t>
  </si>
  <si>
    <t>09.2.2</t>
  </si>
  <si>
    <t xml:space="preserve">I n s t r u m e n t y   m u z y c z n e   i   s p r z ę t   t r w a ł e g o   u ż y t k u   d o   r e k r e a c j i   w   p o m i e s z c z e n i a c h </t>
  </si>
  <si>
    <t>09.2.2.1</t>
  </si>
  <si>
    <t>Instrumenty muzyczne</t>
  </si>
  <si>
    <t>09.2.2.2</t>
  </si>
  <si>
    <t>Sprzęt trwałego użytku do rekreacji w pomieszczeniach</t>
  </si>
  <si>
    <t>09.2.3</t>
  </si>
  <si>
    <t xml:space="preserve">K o n s e r w a c j a   i   n a p r a w a   i n n e g o   s p r z ę t u   t r w a ł e g o   u ż y t k u   z w i ą z a n e g o   z   r e k r e a c j ą   i   k u l t u r ą </t>
  </si>
  <si>
    <t>09.2.3.0</t>
  </si>
  <si>
    <t>Konserwacja i naprawa innego sprzętu trwałego użytku związanego z rekreacją i kulturą</t>
  </si>
  <si>
    <t>09.3</t>
  </si>
  <si>
    <t>Pozostały sprzęt związany z rekreacją, artykuły ogrodnicze i zwierzęta domowe</t>
  </si>
  <si>
    <t>09.3.1</t>
  </si>
  <si>
    <t xml:space="preserve">G r y ,   z a b a w k i   i   a r t y k u ł y   k o l e k c j o n e r s k i e </t>
  </si>
  <si>
    <t>09.3.1.1</t>
  </si>
  <si>
    <t>Gry i artykuły kolekcjonerskie</t>
  </si>
  <si>
    <t>09.3.1.2</t>
  </si>
  <si>
    <t>Zabawki i artykuły okolicznościowe</t>
  </si>
  <si>
    <t>09.3.2</t>
  </si>
  <si>
    <t xml:space="preserve">S p r z ę t   s p o r t o w y   i   k e m p i n g o w y   d o   r e k r e a c j i   n a   w o l n y m   p o w i e t r z u </t>
  </si>
  <si>
    <t>09.3.2.1</t>
  </si>
  <si>
    <t>Sprzęt sportowy</t>
  </si>
  <si>
    <t>09.3.2.2</t>
  </si>
  <si>
    <t>Sprzęt kempingowy do rekreacji na wolnym powietrzu</t>
  </si>
  <si>
    <t>09.3.2.3</t>
  </si>
  <si>
    <t>Naprawa sprzętu sportowego, kempingowego i do rekreacji na wolnym powietrzu</t>
  </si>
  <si>
    <t>09.3.3</t>
  </si>
  <si>
    <t xml:space="preserve">A r t y k u ł y   o g r o d n i c z e   d l a   d o m u   i   o g r o d u   p r z y d o m o w e g o </t>
  </si>
  <si>
    <t>09.3.3.1</t>
  </si>
  <si>
    <t>Artykuły ogrodnicze</t>
  </si>
  <si>
    <t>09.3.3.2</t>
  </si>
  <si>
    <t>Rośliny i kwiaty</t>
  </si>
  <si>
    <t>09.3.4</t>
  </si>
  <si>
    <t xml:space="preserve">Z w i e r z ę t a   d o m o w e   i   a r t y k u ł y   d l a   z w i e r z ą t   d o m o w y c h </t>
  </si>
  <si>
    <t>09.3.4.1</t>
  </si>
  <si>
    <t>Zwierzęta domowe</t>
  </si>
  <si>
    <t>09.3.4.2</t>
  </si>
  <si>
    <t>Artykuły dla zwierząt domowych</t>
  </si>
  <si>
    <t>09.3.5</t>
  </si>
  <si>
    <t xml:space="preserve">U s ł u g i   w e t e r y n a r y j n e   i   p o z o s t a ł e   u s ł u g i   d l a   z w i e r z ą t   d o m o w y c h </t>
  </si>
  <si>
    <t>09.3.5.0</t>
  </si>
  <si>
    <t>Usługi weterynaryjne i pozostałe usługi dla zwierząt domowych</t>
  </si>
  <si>
    <t>09.4</t>
  </si>
  <si>
    <t>Usługi związane z rekreacją i kulturą</t>
  </si>
  <si>
    <t>09.4.1</t>
  </si>
  <si>
    <t xml:space="preserve">U s ł u g i   z w i ą z a n e   z   r e k r e a c j ą   i   s p o r t e m </t>
  </si>
  <si>
    <t>09.4.1.1</t>
  </si>
  <si>
    <t>Usługi związane z rekreacją i sportem – Kibice</t>
  </si>
  <si>
    <t>09.4.1.2</t>
  </si>
  <si>
    <t>Usługi związane z rekreacją i sportem – Uczestnicy</t>
  </si>
  <si>
    <t>09.4.2</t>
  </si>
  <si>
    <t xml:space="preserve">U s ł u g i   z w i ą z a n e   z   k u l t u r ą </t>
  </si>
  <si>
    <t>09.4.2.1</t>
  </si>
  <si>
    <t>Kina, teatry, koncerty</t>
  </si>
  <si>
    <t>09.4.2.2</t>
  </si>
  <si>
    <t>Muzea, biblioteki, ogrody zoologiczne</t>
  </si>
  <si>
    <t>09.4.2.3</t>
  </si>
  <si>
    <t>Opłaty radiowo-telewizyjne</t>
  </si>
  <si>
    <t>09.4.2.4</t>
  </si>
  <si>
    <t>Wypożyczanie sprzętu i akcesoriów związanych z kulturą</t>
  </si>
  <si>
    <t>09.4.2.5</t>
  </si>
  <si>
    <t>Usługi fotograficzne</t>
  </si>
  <si>
    <t>09.4.2.9</t>
  </si>
  <si>
    <t>Pozostałe usługi związane z kulturą</t>
  </si>
  <si>
    <t>09.4.3</t>
  </si>
  <si>
    <t xml:space="preserve">G r y   h a z a r d o w e </t>
  </si>
  <si>
    <t>09.4.3.0</t>
  </si>
  <si>
    <t>Gry hazardowe</t>
  </si>
  <si>
    <t>09.5</t>
  </si>
  <si>
    <t>Czasopisma, gazety, książki oraz artykuły piśmienne, kreślarskie, malarskie</t>
  </si>
  <si>
    <t>09.5.1</t>
  </si>
  <si>
    <t xml:space="preserve">K s i ą ż k i </t>
  </si>
  <si>
    <t>09.5.1.1</t>
  </si>
  <si>
    <t>Książki beletrystyczne</t>
  </si>
  <si>
    <t>09.5.1.2</t>
  </si>
  <si>
    <t>Podręczniki</t>
  </si>
  <si>
    <t>09.5.1.3</t>
  </si>
  <si>
    <t>Pozostałe książki</t>
  </si>
  <si>
    <t>09.5.1.4</t>
  </si>
  <si>
    <t>Oprawa książek i zakup e-książek</t>
  </si>
  <si>
    <t>09.5.2</t>
  </si>
  <si>
    <t xml:space="preserve">G a z e t y   i   c z a s o p i s m a </t>
  </si>
  <si>
    <t>09.5.2.1</t>
  </si>
  <si>
    <t>Gazety</t>
  </si>
  <si>
    <t>09.5.2.2</t>
  </si>
  <si>
    <t>Czasopisma</t>
  </si>
  <si>
    <t>09.5.3</t>
  </si>
  <si>
    <t xml:space="preserve">D r u k i   r ó ż n e </t>
  </si>
  <si>
    <t>09.5.3.0</t>
  </si>
  <si>
    <t>Druki różne</t>
  </si>
  <si>
    <t>09.5.4</t>
  </si>
  <si>
    <t xml:space="preserve">A r t y k u ł y   p i ś m i e n n e ,   m a l a r s k i e ,   k r e ś l a r s k i e </t>
  </si>
  <si>
    <t>09.5.4.1</t>
  </si>
  <si>
    <t>Artykuły piśmienne papiernicze</t>
  </si>
  <si>
    <t>09.5.4.9</t>
  </si>
  <si>
    <t>Pozostałe artykuły piśmienne, malarskie i kreślarskie</t>
  </si>
  <si>
    <t>09.6</t>
  </si>
  <si>
    <t>Turystyka zorganizowana</t>
  </si>
  <si>
    <t>09.6.0</t>
  </si>
  <si>
    <t xml:space="preserve">T u r y s t y k a   z o r g a n i z o w a n a </t>
  </si>
  <si>
    <t>09.6.0.1</t>
  </si>
  <si>
    <t>Turystyka zorganizowana w kraju</t>
  </si>
  <si>
    <t>09.6.0.2</t>
  </si>
  <si>
    <t>Turystyka zorganizowana za granicą</t>
  </si>
  <si>
    <t>10</t>
  </si>
  <si>
    <t>EDUKACJA</t>
  </si>
  <si>
    <t>10.1</t>
  </si>
  <si>
    <t>Przedszkola i szkoły podstawowe</t>
  </si>
  <si>
    <t>10.1.0</t>
  </si>
  <si>
    <t xml:space="preserve">P r z e d s z k o l a   i   s z k o ł y   p o d s t a w o w e </t>
  </si>
  <si>
    <t>10.1.0.1</t>
  </si>
  <si>
    <t>Przedszkola</t>
  </si>
  <si>
    <t>10.1.0.2</t>
  </si>
  <si>
    <t>Nauczanie początkowe i szkoły podstawowe</t>
  </si>
  <si>
    <t>10.1.0.2.1</t>
  </si>
  <si>
    <t xml:space="preserve">   Nauczanie początkowe</t>
  </si>
  <si>
    <t>10.1.0.2.2</t>
  </si>
  <si>
    <t xml:space="preserve">   Szkoły podstawowe</t>
  </si>
  <si>
    <t>10.1.0.2.3</t>
  </si>
  <si>
    <t xml:space="preserve">   Korepetycje - szkoły podstawowe</t>
  </si>
  <si>
    <t>10.2</t>
  </si>
  <si>
    <t>Gimnazja, szkoły zasadnicze, średnie techniczne, zawodowe, licea</t>
  </si>
  <si>
    <t>10.2.0</t>
  </si>
  <si>
    <t xml:space="preserve">G i m n a z j a ,   s z k o ł y   z a s a d n i c z e ,   ś r e d n i e   t e c h n i c z n e ,   z a w o d o w e ,   l i c e a </t>
  </si>
  <si>
    <t>10.2.0.0</t>
  </si>
  <si>
    <t>10.2.0.0.1</t>
  </si>
  <si>
    <t xml:space="preserve">   Gimnazja</t>
  </si>
  <si>
    <t>10.2.0.0.2</t>
  </si>
  <si>
    <t xml:space="preserve">   Szkoły zasadnicze, średnie techniczne, zawodowe, licea</t>
  </si>
  <si>
    <t>10.2.0.0.3</t>
  </si>
  <si>
    <t xml:space="preserve">   Korepetycje - gimnazja, szkoły zasadnicze, średnie techniczne, zawodowe, licea</t>
  </si>
  <si>
    <t>10.3</t>
  </si>
  <si>
    <t>Szkoły policealne</t>
  </si>
  <si>
    <t>10.3.0</t>
  </si>
  <si>
    <t xml:space="preserve">S z k o ł y   p o l i c e a l n e </t>
  </si>
  <si>
    <t>10.3.0.0</t>
  </si>
  <si>
    <t>10.3.0.0.1</t>
  </si>
  <si>
    <t xml:space="preserve">   Szkoły policealne</t>
  </si>
  <si>
    <t>10.3.0.0.2</t>
  </si>
  <si>
    <t xml:space="preserve">   Korepetycje - szkoły policealne</t>
  </si>
  <si>
    <t>10.4</t>
  </si>
  <si>
    <t>Szkoły wyższe</t>
  </si>
  <si>
    <t>10.4.0</t>
  </si>
  <si>
    <t xml:space="preserve">S z k o ł y   w y ż s z e </t>
  </si>
  <si>
    <t>10.4.0.0</t>
  </si>
  <si>
    <t>10.4.0.0.1</t>
  </si>
  <si>
    <t xml:space="preserve">   Szkoły wyższe</t>
  </si>
  <si>
    <t>10.4.0.0.2</t>
  </si>
  <si>
    <t xml:space="preserve">   Korepetycje - szkoły wyższe</t>
  </si>
  <si>
    <t>10.5</t>
  </si>
  <si>
    <t>Edukacja niezdefiniowana poziomem nauczania</t>
  </si>
  <si>
    <t>10.5.0</t>
  </si>
  <si>
    <t xml:space="preserve">E d u k a c j a   n i e z d e f i n i o w a n a   p o z i o m e m   n a u c z a n i a </t>
  </si>
  <si>
    <t>10.5.0.0</t>
  </si>
  <si>
    <t>11</t>
  </si>
  <si>
    <t>RESTAURACJE I HOTELE</t>
  </si>
  <si>
    <t>11.1</t>
  </si>
  <si>
    <t>Gastronomia</t>
  </si>
  <si>
    <t>11.1.1</t>
  </si>
  <si>
    <t xml:space="preserve">R e s t a u r a c j e ,   k a w i a r n i e ,   b a r y ,   i t p . </t>
  </si>
  <si>
    <t>11.1.1.1</t>
  </si>
  <si>
    <t>Restauracje, kawiarnie, herbaciarnie</t>
  </si>
  <si>
    <t>11.1.1.1.1</t>
  </si>
  <si>
    <t xml:space="preserve">   Restauracje</t>
  </si>
  <si>
    <t>11.1.1.1.2</t>
  </si>
  <si>
    <t xml:space="preserve">   Kawiarnie, herbaciarnie</t>
  </si>
  <si>
    <t>11.1.1.2</t>
  </si>
  <si>
    <t>Bary szybkiej obsługi i żywność kupowana na wynos</t>
  </si>
  <si>
    <t>11.1.2</t>
  </si>
  <si>
    <t xml:space="preserve">S t o ł ó w k i </t>
  </si>
  <si>
    <t>11.1.2.0</t>
  </si>
  <si>
    <t>Stołówki</t>
  </si>
  <si>
    <t>11.2</t>
  </si>
  <si>
    <t>Zakwaterowanie</t>
  </si>
  <si>
    <t>11.2.0</t>
  </si>
  <si>
    <t xml:space="preserve">Z a k w a t e r o w a n i e </t>
  </si>
  <si>
    <t>11.2.0.1</t>
  </si>
  <si>
    <t>Hotele, motele i podobne usługi zakwaterowania</t>
  </si>
  <si>
    <t>11.2.0.2</t>
  </si>
  <si>
    <t>Kempingi, pola namiotowe, schroniska</t>
  </si>
  <si>
    <t>11.2.0.3</t>
  </si>
  <si>
    <t>Internaty, akademiki oraz pozostałe usługi zakwaterowania</t>
  </si>
  <si>
    <t>12</t>
  </si>
  <si>
    <t>INNE TOWARY I USŁUGI</t>
  </si>
  <si>
    <t>12.1</t>
  </si>
  <si>
    <t>Higiena osobista</t>
  </si>
  <si>
    <t>12.1.1</t>
  </si>
  <si>
    <t xml:space="preserve">U s ł u g i   f r y z j e r s k i e ,   k o s m e t y c z n e   i     p i e l ę g n a c y j n e </t>
  </si>
  <si>
    <t>12.1.1.1</t>
  </si>
  <si>
    <t>Usługi fryzjerskie dla mężczyzn i dzieci</t>
  </si>
  <si>
    <t>12.1.1.2</t>
  </si>
  <si>
    <t>Usługi fryzjerskie dla kobiet</t>
  </si>
  <si>
    <t>12.1.1.3</t>
  </si>
  <si>
    <t>Usługi kosmetyczne i pielęgnacyjne</t>
  </si>
  <si>
    <t>12.1.2</t>
  </si>
  <si>
    <t xml:space="preserve">U r z ą d z e n i a   e l e k t r y c z n e   d o   h i g i e n y   o s o b i s t e j   i   n a p r a w a </t>
  </si>
  <si>
    <t>12.1.2.1</t>
  </si>
  <si>
    <t>Urządzenia elektryczne do higieny osobistej</t>
  </si>
  <si>
    <t>12.1.2.2</t>
  </si>
  <si>
    <t>Naprawa urządzeń elektrycznych do higieny osobistej</t>
  </si>
  <si>
    <t>12.1.3</t>
  </si>
  <si>
    <t xml:space="preserve">P o z o s t a ł e   u r z ą d z e n i a ,   a r t y k u ł y   i   p r o d u k t y     d o   h i g i e n y   o s o b i s t e j </t>
  </si>
  <si>
    <t>12.1.3.1</t>
  </si>
  <si>
    <t>Urządzenia nieelektryczne do higieny osobistej</t>
  </si>
  <si>
    <t>12.1.3.2</t>
  </si>
  <si>
    <t>Artykuły do higieny osobistej i kosmetyki</t>
  </si>
  <si>
    <t>12.1.3.2.1</t>
  </si>
  <si>
    <t xml:space="preserve">   Środki kosmetyczne i higieniczne</t>
  </si>
  <si>
    <t>12.1.3.2.2</t>
  </si>
  <si>
    <t xml:space="preserve">   Artykuły papierniczo-higieniczne i pozostałe</t>
  </si>
  <si>
    <t>12.3</t>
  </si>
  <si>
    <t>Artykuły użytku osobistego, gdzie indziej niesklasyfikowane</t>
  </si>
  <si>
    <t>12.3.1</t>
  </si>
  <si>
    <t xml:space="preserve">B i ż u t e r i a ,   z e g a r y   i   z e g a r k i </t>
  </si>
  <si>
    <t>12.3.1.1</t>
  </si>
  <si>
    <t>Biżuteria</t>
  </si>
  <si>
    <t>12.3.1.2</t>
  </si>
  <si>
    <t>Zegary i zegarki</t>
  </si>
  <si>
    <t>12.3.1.3</t>
  </si>
  <si>
    <t>Usługi jubilerskie, naprawa zegarów i zegarków</t>
  </si>
  <si>
    <t>12.3.2</t>
  </si>
  <si>
    <t xml:space="preserve">P o z o s t a ł e   a r t y k u ł y   u ż y t k u   o s o b i s t e g o </t>
  </si>
  <si>
    <t>12.3.2.1</t>
  </si>
  <si>
    <t>Artykuły podróżne i galanteryjne</t>
  </si>
  <si>
    <t>12.3.2.2</t>
  </si>
  <si>
    <t>Artykuły dla dzieci</t>
  </si>
  <si>
    <t>12.3.2.3</t>
  </si>
  <si>
    <t>Naprawa pozostałych artykułów użytku osobistego</t>
  </si>
  <si>
    <t>12.3.2.9</t>
  </si>
  <si>
    <t>Pozostałe artykuły użytku osobistego, gdzie indziej niesklasyfikowane</t>
  </si>
  <si>
    <t>12.4</t>
  </si>
  <si>
    <t>Opieka społeczna</t>
  </si>
  <si>
    <t>12.4.0</t>
  </si>
  <si>
    <t xml:space="preserve">O p i e k a   s p o ł e c z n a </t>
  </si>
  <si>
    <t>12.4.0.1</t>
  </si>
  <si>
    <t>Opieka nad dziećmi</t>
  </si>
  <si>
    <t>12.4.0.2</t>
  </si>
  <si>
    <t>Domy opieki dla osób w podeszłym wieku, domy opieki dla osób niepełnosprawnych</t>
  </si>
  <si>
    <t>12.4.0.3</t>
  </si>
  <si>
    <t>Pomoc osobom starszym, niepełnosprawnym</t>
  </si>
  <si>
    <t>12.4.0.4</t>
  </si>
  <si>
    <t>Poradnictwo</t>
  </si>
  <si>
    <t>12.5</t>
  </si>
  <si>
    <t>Ubezpieczenia</t>
  </si>
  <si>
    <t>12.5.2</t>
  </si>
  <si>
    <t xml:space="preserve">U b e z p i e c z e n i e   z w i ą z a n e   z   m i e s z k a n i e m   i   z a m i e s z k i w a n i e m </t>
  </si>
  <si>
    <t>12.5.2.0</t>
  </si>
  <si>
    <t>Ubezpieczenie związane z mieszkaniem i zamieszkiwaniem</t>
  </si>
  <si>
    <t>12.5.2.0.1</t>
  </si>
  <si>
    <t xml:space="preserve">   Ubezpieczenie związane z mieszkaniem</t>
  </si>
  <si>
    <t>12.5.2.0.2</t>
  </si>
  <si>
    <t xml:space="preserve">   Inne ubezpieczenia związane z zamieszkiwaniem</t>
  </si>
  <si>
    <t>12.5.3</t>
  </si>
  <si>
    <t xml:space="preserve">U b e z p i e c z e n i e   z w i ą z a n e   z e   z d r o w i e m </t>
  </si>
  <si>
    <t>12.5.3.1</t>
  </si>
  <si>
    <t>Ubezpieczenie społeczne związane ze zdrowiem</t>
  </si>
  <si>
    <t>12.5.3.2</t>
  </si>
  <si>
    <t>Ubezpieczenie prywatne związane ze zdrowiem</t>
  </si>
  <si>
    <t>12.5.4</t>
  </si>
  <si>
    <t xml:space="preserve">U b e z p i e c z e n i e   z w i ą z a n e   z   t r a n s p o r t e m </t>
  </si>
  <si>
    <t>12.5.4.1</t>
  </si>
  <si>
    <t>Ubezpieczenie pojazdów silnikowych</t>
  </si>
  <si>
    <t>12.5.4.2</t>
  </si>
  <si>
    <t>Ubezpieczenie podróży</t>
  </si>
  <si>
    <t>12.5.5</t>
  </si>
  <si>
    <t xml:space="preserve">P o z o s t a ł e   u b e z p i e c z e n i a </t>
  </si>
  <si>
    <t>12.5.5.0</t>
  </si>
  <si>
    <t>Pozostałe ubezpieczenia</t>
  </si>
  <si>
    <t>12.6</t>
  </si>
  <si>
    <t>Usługi finansowe, gdzie indziej niesklasyfikowane</t>
  </si>
  <si>
    <t>12.6.2</t>
  </si>
  <si>
    <t xml:space="preserve">I n n e   u s ł u g i   f i n a n s o w e ,   g d z i e   i n d z i e j   n i e s k l a s y f i k o w a n e </t>
  </si>
  <si>
    <t>12.6.2.1</t>
  </si>
  <si>
    <t>Usługi finansowe świadczone przez banki i inne instytucje</t>
  </si>
  <si>
    <t>12.6.2.2</t>
  </si>
  <si>
    <t>Usługi doradztwa ubezpieczeniowego i finansowego</t>
  </si>
  <si>
    <t>12.7</t>
  </si>
  <si>
    <t>Pozostałe usługi, gdzie indziej niesklasyfikowane</t>
  </si>
  <si>
    <t>12.7.0</t>
  </si>
  <si>
    <t xml:space="preserve">P o z o s t a ł e   u s ł u g i ,   g d z i e   i n d z i e j   n i e s k l a s y f i k o w a n e </t>
  </si>
  <si>
    <t>12.7.0.1</t>
  </si>
  <si>
    <t>Opłaty administracyjne</t>
  </si>
  <si>
    <t>12.7.0.2</t>
  </si>
  <si>
    <t>Usługi prawnicze i księgowe</t>
  </si>
  <si>
    <t>12.7.0.3</t>
  </si>
  <si>
    <t>Usługi pogrzebowe i cmentarne</t>
  </si>
  <si>
    <t>12.7.0.4</t>
  </si>
  <si>
    <t>Pozostałe opłaty i usługi</t>
  </si>
  <si>
    <t>x</t>
  </si>
  <si>
    <t>http://swaid.stat.gov.pl/Ceny_dashboards/Raporty_predefiniowane/RAP_DBD_CEN_10A.aspx</t>
  </si>
  <si>
    <t>Tablica 1. Wskaźniki cen towarów i usług konsumpcyjnych w kwietniu 2022 r.</t>
  </si>
  <si>
    <t>WYSZCZEGÓLNIENIE</t>
  </si>
  <si>
    <t>04 2022</t>
  </si>
  <si>
    <t>01-04 2022</t>
  </si>
  <si>
    <t>WPŁYW ZMIAN</t>
  </si>
  <si>
    <t>04 2021=100</t>
  </si>
  <si>
    <t>12 2021=100</t>
  </si>
  <si>
    <t>03 2022=100</t>
  </si>
  <si>
    <t>01-04 2021=100</t>
  </si>
  <si>
    <t>OGÓŁEM</t>
  </si>
  <si>
    <t>Żywność i napoje bezalkoholowe</t>
  </si>
  <si>
    <t>Napoje alkoholowe i wyroby tytoniowe</t>
  </si>
  <si>
    <t>Odzież i obuwie</t>
  </si>
  <si>
    <t>Transport</t>
  </si>
  <si>
    <t>Łączność</t>
  </si>
  <si>
    <t>Rekreacja i kultura</t>
  </si>
  <si>
    <t>Edukacja</t>
  </si>
  <si>
    <t>Restauracje i hotele</t>
  </si>
  <si>
    <t>Inne towary i usługi</t>
  </si>
  <si>
    <t>Tablica 2. Wskaźniki cen towarów i usług konsumpcyjnych w kwietniu 2022 r.</t>
  </si>
  <si>
    <t>Towary</t>
  </si>
  <si>
    <t>Usługi</t>
  </si>
  <si>
    <t>Żywność, napoje bezalkoholowe i alkoholowe oraz wyroby tytoniowe</t>
  </si>
  <si>
    <t>w tym:</t>
  </si>
  <si>
    <t>Mąka</t>
  </si>
  <si>
    <t xml:space="preserve">Makarony i produkty makaronowe </t>
  </si>
  <si>
    <t>Mięso</t>
  </si>
  <si>
    <t>Mięso wołowe</t>
  </si>
  <si>
    <t>Mięso cielęce</t>
  </si>
  <si>
    <t>Ryby i owoce morza</t>
  </si>
  <si>
    <t>Mleko, sery i jaja</t>
  </si>
  <si>
    <t>Mleko</t>
  </si>
  <si>
    <t>Jogurt, śmietana, napoje i desery mleczne</t>
  </si>
  <si>
    <t>Oleje i tłuszcze</t>
  </si>
  <si>
    <t>Tłuszcze roślinne</t>
  </si>
  <si>
    <t>Tłuszcze zwierzęce</t>
  </si>
  <si>
    <t>w tym masło</t>
  </si>
  <si>
    <t>Owoce</t>
  </si>
  <si>
    <t>Warzywa</t>
  </si>
  <si>
    <t>Odzież</t>
  </si>
  <si>
    <t>MIESZKANIE</t>
  </si>
  <si>
    <t>Zaopatrywanie w wodę</t>
  </si>
  <si>
    <t>Gaz</t>
  </si>
  <si>
    <t>Opał</t>
  </si>
  <si>
    <t>Meble, artykuły dekoracyjne, sprzęt oświetleniowy</t>
  </si>
  <si>
    <t>Usługi związane z prowadzeniem gospodarstwa domowego</t>
  </si>
  <si>
    <t>Urządzenia i sprzęt terapeutyczny</t>
  </si>
  <si>
    <t>Usługi lekarskie</t>
  </si>
  <si>
    <t>w tym samochody osobowe</t>
  </si>
  <si>
    <t>Paliwa do prywatnych środków transportu</t>
  </si>
  <si>
    <t>Gaz ciekły i pozostałe paliwa do prywatnych środków transportu</t>
  </si>
  <si>
    <t>Sprzęt audiowizualny, fotograficzny i informatyczny</t>
  </si>
  <si>
    <t>Usługi związane z rekreacją i sportem</t>
  </si>
  <si>
    <t>Usługi związane z kulturą</t>
  </si>
  <si>
    <t>w tym opłaty radiowo-telewizyjne</t>
  </si>
  <si>
    <t>Książki</t>
  </si>
  <si>
    <t>Gazety i czasopisma</t>
  </si>
  <si>
    <t>Artykuły piśmienne, malarskie, kreślarskie</t>
  </si>
  <si>
    <t>Turystyka zorganizowana w kraju</t>
  </si>
  <si>
    <t>Turystyka zorganizowana za granicą</t>
  </si>
  <si>
    <t>Usługi fryzjerskie, kosmetyczne i pielęgnacyjne</t>
  </si>
  <si>
    <t>Artykuły do higieny osobistej i kosmetyki</t>
  </si>
  <si>
    <t>Usługi finansowe świadczone przez banki i inne instytucje</t>
  </si>
  <si>
    <t>Zdrowie</t>
  </si>
  <si>
    <t>Użytkowanie mieszkania lub domu i nośniki energii</t>
  </si>
  <si>
    <t>Wyposażenie mieszkania i prowadzenie gospodarstwa domowego</t>
  </si>
  <si>
    <t>https://stat.gov.pl/obszary-tematyczne/ceny-handel/wskazniki-cen/wskazniki-cen-towarow-i-uslug-konsumpcyjnych-w-kwietniu-2022-roku,2,126.html</t>
  </si>
  <si>
    <t>Fryzjer</t>
  </si>
  <si>
    <t>Inne</t>
  </si>
  <si>
    <t>Leki</t>
  </si>
  <si>
    <t>Sport</t>
  </si>
  <si>
    <t>Ubrania</t>
  </si>
  <si>
    <t>Kosmetyki</t>
  </si>
  <si>
    <t>Okolicznościowe</t>
  </si>
  <si>
    <t>Czynsz</t>
  </si>
  <si>
    <t>Internet</t>
  </si>
  <si>
    <t>Wyposażenie</t>
  </si>
  <si>
    <t>Sprzątanie</t>
  </si>
  <si>
    <t>Elektryczność</t>
  </si>
  <si>
    <t>Komórka</t>
  </si>
  <si>
    <t>Bilety lotnicze</t>
  </si>
  <si>
    <t>Prezenty</t>
  </si>
  <si>
    <t>spożywcze</t>
  </si>
  <si>
    <t>na mieście</t>
  </si>
  <si>
    <t>SUMA</t>
  </si>
  <si>
    <t>KATEGORIA</t>
  </si>
  <si>
    <t>WAGA</t>
  </si>
  <si>
    <t>LP</t>
  </si>
  <si>
    <t>ZMIANA CEN</t>
  </si>
  <si>
    <t>GUS</t>
  </si>
  <si>
    <t>MOJE INDYWIDUALNE</t>
  </si>
  <si>
    <t>&lt;- okres skrócony ponieważ przeprowadzałem się do nowego mieszkania, przez najbliższe 10-15 lat nie planuje zmieniać mieszkania</t>
  </si>
  <si>
    <t>KATEGORIA GUS</t>
  </si>
  <si>
    <t>Inflacja GUS</t>
  </si>
  <si>
    <t>Inflacja indywidualna</t>
  </si>
  <si>
    <t>Różnica w pp.</t>
  </si>
  <si>
    <t>UŻYTKOWANIE MIESZKANIA LUB DOMU I NOŚNIKI ENERGII</t>
  </si>
  <si>
    <t>POZIOM</t>
  </si>
  <si>
    <t>Leasing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</si>
</sst>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15]0.00;\(0.00\)"/>
    <numFmt numFmtId="165" formatCode="0.0%"/>
    <numFmt numFmtId="166" formatCode="0.0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  <charset val="238"/>
    </font>
    <font>
      <b/>
      <sz val="8"/>
      <color rgb="FF000000"/>
      <name val="Verdana"/>
      <family val="2"/>
      <charset val="238"/>
    </font>
    <font>
      <sz val="8"/>
      <color rgb="FFFFFFFF"/>
      <name val="Verdana"/>
      <family val="2"/>
      <charset val="238"/>
    </font>
    <font>
      <sz val="8"/>
      <color rgb="FF000000"/>
      <name val="Verdana"/>
      <family val="2"/>
      <charset val="238"/>
    </font>
    <font>
      <u/>
      <sz val="11"/>
      <color theme="10"/>
      <name val="Calibri"/>
      <family val="2"/>
      <scheme val="minor"/>
    </font>
    <font>
      <sz val="10"/>
      <name val="MS Sans Serif"/>
    </font>
    <font>
      <b/>
      <sz val="9.5"/>
      <color rgb="FF000000"/>
      <name val="Fira Sans"/>
      <family val="2"/>
      <charset val="238"/>
    </font>
    <font>
      <sz val="9.5"/>
      <name val="Fira Sans"/>
      <family val="2"/>
      <charset val="238"/>
    </font>
    <font>
      <sz val="9.5"/>
      <color theme="1"/>
      <name val="Fira Sans"/>
      <family val="2"/>
      <charset val="238"/>
    </font>
    <font>
      <sz val="9.5"/>
      <color rgb="FF000000"/>
      <name val="Fira Sans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395362"/>
        <bgColor rgb="FF395362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72">
    <xf numFmtId="0" fontId="1" fillId="0" borderId="0" xfId="0" applyFont="1" applyFill="1" applyBorder="1"/>
    <xf numFmtId="0" fontId="3" fillId="3" borderId="1" xfId="0" applyNumberFormat="1" applyFont="1" applyFill="1" applyBorder="1" applyAlignment="1">
      <alignment horizontal="center" vertical="top" wrapText="1" readingOrder="1"/>
    </xf>
    <xf numFmtId="0" fontId="3" fillId="3" borderId="2" xfId="0" applyNumberFormat="1" applyFont="1" applyFill="1" applyBorder="1" applyAlignment="1">
      <alignment horizontal="center" vertical="center" wrapText="1" readingOrder="1"/>
    </xf>
    <xf numFmtId="0" fontId="2" fillId="4" borderId="2" xfId="0" applyNumberFormat="1" applyFont="1" applyFill="1" applyBorder="1" applyAlignment="1">
      <alignment horizontal="center" vertical="top" wrapText="1" readingOrder="1"/>
    </xf>
    <xf numFmtId="0" fontId="2" fillId="4" borderId="2" xfId="0" applyNumberFormat="1" applyFont="1" applyFill="1" applyBorder="1" applyAlignment="1">
      <alignment horizontal="left" vertical="top" wrapText="1" readingOrder="1"/>
    </xf>
    <xf numFmtId="0" fontId="4" fillId="4" borderId="3" xfId="0" applyNumberFormat="1" applyFont="1" applyFill="1" applyBorder="1" applyAlignment="1">
      <alignment horizontal="left" vertical="top" wrapText="1" readingOrder="1"/>
    </xf>
    <xf numFmtId="164" fontId="4" fillId="4" borderId="2" xfId="0" applyNumberFormat="1" applyFont="1" applyFill="1" applyBorder="1" applyAlignment="1">
      <alignment horizontal="right" wrapText="1" readingOrder="1"/>
    </xf>
    <xf numFmtId="0" fontId="4" fillId="4" borderId="2" xfId="0" applyNumberFormat="1" applyFont="1" applyFill="1" applyBorder="1" applyAlignment="1">
      <alignment horizontal="center" vertical="top" wrapText="1" readingOrder="1"/>
    </xf>
    <xf numFmtId="0" fontId="4" fillId="4" borderId="2" xfId="0" applyNumberFormat="1" applyFont="1" applyFill="1" applyBorder="1" applyAlignment="1">
      <alignment horizontal="left" vertical="top" wrapText="1" readingOrder="1"/>
    </xf>
    <xf numFmtId="0" fontId="4" fillId="4" borderId="2" xfId="0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5" fillId="0" borderId="0" xfId="1" applyFill="1" applyBorder="1"/>
    <xf numFmtId="165" fontId="1" fillId="0" borderId="0" xfId="0" applyNumberFormat="1" applyFont="1" applyFill="1" applyBorder="1"/>
    <xf numFmtId="4" fontId="1" fillId="0" borderId="0" xfId="0" applyNumberFormat="1" applyFont="1" applyFill="1" applyBorder="1"/>
    <xf numFmtId="0" fontId="7" fillId="0" borderId="0" xfId="2" applyFont="1" applyAlignment="1">
      <alignment vertical="center"/>
    </xf>
    <xf numFmtId="0" fontId="8" fillId="0" borderId="0" xfId="2" applyFont="1"/>
    <xf numFmtId="49" fontId="9" fillId="0" borderId="8" xfId="2" applyNumberFormat="1" applyFont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 wrapText="1"/>
    </xf>
    <xf numFmtId="2" fontId="10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vertical="center" wrapText="1"/>
    </xf>
    <xf numFmtId="166" fontId="9" fillId="0" borderId="8" xfId="2" applyNumberFormat="1" applyFont="1" applyBorder="1" applyAlignment="1">
      <alignment horizontal="right" vertical="center" wrapText="1"/>
    </xf>
    <xf numFmtId="2" fontId="9" fillId="0" borderId="8" xfId="2" applyNumberFormat="1" applyFont="1" applyBorder="1" applyAlignment="1">
      <alignment horizontal="right" vertical="center" wrapText="1"/>
    </xf>
    <xf numFmtId="166" fontId="9" fillId="0" borderId="8" xfId="2" applyNumberFormat="1" applyFont="1" applyBorder="1" applyAlignment="1">
      <alignment vertical="center" wrapText="1"/>
    </xf>
    <xf numFmtId="2" fontId="9" fillId="0" borderId="8" xfId="2" applyNumberFormat="1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49" fontId="8" fillId="0" borderId="0" xfId="2" applyNumberFormat="1" applyFont="1" applyAlignment="1">
      <alignment horizontal="center" vertical="center" wrapText="1"/>
    </xf>
    <xf numFmtId="49" fontId="8" fillId="0" borderId="0" xfId="2" applyNumberFormat="1" applyFont="1" applyAlignment="1">
      <alignment vertical="center" wrapText="1"/>
    </xf>
    <xf numFmtId="0" fontId="10" fillId="0" borderId="0" xfId="2" applyFont="1" applyAlignment="1">
      <alignment horizontal="left" vertical="center" wrapText="1" indent="2"/>
    </xf>
    <xf numFmtId="166" fontId="10" fillId="0" borderId="0" xfId="2" applyNumberFormat="1" applyFont="1" applyAlignment="1">
      <alignment horizontal="right" vertical="center" wrapText="1"/>
    </xf>
    <xf numFmtId="49" fontId="10" fillId="0" borderId="8" xfId="2" applyNumberFormat="1" applyFont="1" applyBorder="1" applyAlignment="1">
      <alignment horizontal="center" vertical="center" wrapText="1"/>
    </xf>
    <xf numFmtId="166" fontId="10" fillId="0" borderId="0" xfId="2" applyNumberFormat="1" applyFont="1" applyAlignment="1">
      <alignment vertical="center" wrapText="1"/>
    </xf>
    <xf numFmtId="166" fontId="10" fillId="0" borderId="0" xfId="2" applyNumberFormat="1" applyFont="1" applyAlignment="1">
      <alignment horizontal="left" vertical="center"/>
    </xf>
    <xf numFmtId="0" fontId="5" fillId="0" borderId="0" xfId="1"/>
    <xf numFmtId="0" fontId="11" fillId="5" borderId="10" xfId="0" applyFont="1" applyFill="1" applyBorder="1"/>
    <xf numFmtId="14" fontId="11" fillId="5" borderId="10" xfId="0" applyNumberFormat="1" applyFont="1" applyFill="1" applyBorder="1"/>
    <xf numFmtId="0" fontId="0" fillId="0" borderId="0" xfId="0" applyAlignment="1">
      <alignment horizontal="left" indent="1"/>
    </xf>
    <xf numFmtId="4" fontId="0" fillId="0" borderId="0" xfId="0" applyNumberFormat="1"/>
    <xf numFmtId="4" fontId="1" fillId="6" borderId="0" xfId="0" applyNumberFormat="1" applyFont="1" applyFill="1" applyBorder="1"/>
    <xf numFmtId="0" fontId="1" fillId="0" borderId="8" xfId="0" applyFont="1" applyFill="1" applyBorder="1" applyAlignment="1">
      <alignment horizontal="center"/>
    </xf>
    <xf numFmtId="165" fontId="1" fillId="0" borderId="8" xfId="0" applyNumberFormat="1" applyFont="1" applyFill="1" applyBorder="1" applyAlignment="1">
      <alignment horizontal="center"/>
    </xf>
    <xf numFmtId="0" fontId="9" fillId="0" borderId="8" xfId="2" applyFont="1" applyBorder="1" applyAlignment="1">
      <alignment horizontal="left" vertical="center"/>
    </xf>
    <xf numFmtId="0" fontId="1" fillId="0" borderId="8" xfId="0" applyFont="1" applyFill="1" applyBorder="1" applyAlignment="1">
      <alignment horizontal="center" vertical="center"/>
    </xf>
    <xf numFmtId="165" fontId="1" fillId="0" borderId="8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/>
    <xf numFmtId="0" fontId="10" fillId="0" borderId="8" xfId="0" applyFont="1" applyBorder="1" applyAlignment="1">
      <alignment horizontal="left" vertical="center" wrapText="1" indent="1"/>
    </xf>
    <xf numFmtId="166" fontId="10" fillId="0" borderId="8" xfId="0" applyNumberFormat="1" applyFont="1" applyBorder="1" applyAlignment="1">
      <alignment horizontal="right" vertical="center" wrapText="1"/>
    </xf>
    <xf numFmtId="0" fontId="10" fillId="0" borderId="8" xfId="0" applyFont="1" applyBorder="1" applyAlignment="1">
      <alignment horizontal="left" vertical="center" wrapText="1" indent="2"/>
    </xf>
    <xf numFmtId="166" fontId="10" fillId="0" borderId="8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4"/>
    </xf>
    <xf numFmtId="0" fontId="8" fillId="0" borderId="8" xfId="0" applyFont="1" applyBorder="1"/>
    <xf numFmtId="166" fontId="8" fillId="0" borderId="8" xfId="0" applyNumberFormat="1" applyFont="1" applyBorder="1"/>
    <xf numFmtId="165" fontId="1" fillId="6" borderId="8" xfId="0" applyNumberFormat="1" applyFont="1" applyFill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49" fontId="9" fillId="0" borderId="5" xfId="2" applyNumberFormat="1" applyFont="1" applyBorder="1" applyAlignment="1">
      <alignment horizontal="center" vertical="center" wrapText="1"/>
    </xf>
    <xf numFmtId="49" fontId="9" fillId="0" borderId="6" xfId="2" applyNumberFormat="1" applyFont="1" applyBorder="1" applyAlignment="1">
      <alignment horizontal="center" vertical="center" wrapText="1"/>
    </xf>
    <xf numFmtId="49" fontId="9" fillId="0" borderId="7" xfId="2" applyNumberFormat="1" applyFont="1" applyBorder="1" applyAlignment="1">
      <alignment horizontal="center" vertical="center" wrapText="1"/>
    </xf>
    <xf numFmtId="49" fontId="10" fillId="0" borderId="5" xfId="2" applyNumberFormat="1" applyFont="1" applyBorder="1" applyAlignment="1">
      <alignment horizontal="center" vertical="center" wrapText="1"/>
    </xf>
    <xf numFmtId="49" fontId="10" fillId="0" borderId="6" xfId="2" applyNumberFormat="1" applyFont="1" applyBorder="1" applyAlignment="1">
      <alignment horizontal="center" vertical="center" wrapText="1"/>
    </xf>
    <xf numFmtId="49" fontId="10" fillId="0" borderId="7" xfId="2" applyNumberFormat="1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left" vertical="top" wrapText="1" readingOrder="1"/>
    </xf>
    <xf numFmtId="0" fontId="1" fillId="0" borderId="8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4BF6A35F-D55F-431F-A388-A4D4471D9716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E6E6E6"/>
      <rgbColor rgb="00D3D3D3"/>
      <rgbColor rgb="0039536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pietrzyk\Downloads\wskazniki_cen_towarow_i_uslug_konsumpcyjnych_w_kwietniu_2022_r._xl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ice"/>
      <sheetName val="wykresy"/>
    </sheetNames>
    <sheetDataSet>
      <sheetData sheetId="0"/>
      <sheetData sheetId="1">
        <row r="1">
          <cell r="A1" t="str">
            <v xml:space="preserve">Wykres 1. Wpływ zmian cen wybranych grup towarów i usług konsumpcyjnych w kwietniu 2022 r. (w p. proc. w stosunku do miesiąca poprzedniego)
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tat.gov.pl/obszary-tematyczne/ceny-handel/wskazniki-cen/wskazniki-cen-towarow-i-uslug-konsumpcyjnych-w-kwietniu-2022-roku,2,126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swaid.stat.gov.pl/Ceny_dashboards/Raporty_predefiniowane/RAP_DBD_CEN_10A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2479C-CBBB-4837-80FB-327BBB5EEC67}">
  <dimension ref="A1:O134"/>
  <sheetViews>
    <sheetView zoomScale="115" zoomScaleNormal="115" workbookViewId="0">
      <selection activeCell="A13" sqref="A13"/>
    </sheetView>
  </sheetViews>
  <sheetFormatPr defaultColWidth="9.140625" defaultRowHeight="12.75"/>
  <cols>
    <col min="1" max="1" width="69.140625" style="15" customWidth="1"/>
    <col min="2" max="2" width="11.140625" style="15" customWidth="1"/>
    <col min="3" max="3" width="10.5703125" style="15" bestFit="1" customWidth="1"/>
    <col min="4" max="4" width="10.7109375" style="15" bestFit="1" customWidth="1"/>
    <col min="5" max="5" width="14.42578125" style="15" customWidth="1"/>
    <col min="6" max="6" width="13.140625" style="15" bestFit="1" customWidth="1"/>
    <col min="7" max="7" width="13.42578125" style="15" bestFit="1" customWidth="1"/>
    <col min="8" max="16384" width="9.140625" style="15"/>
  </cols>
  <sheetData>
    <row r="1" spans="1:15" ht="15">
      <c r="A1" s="33" t="s">
        <v>1151</v>
      </c>
    </row>
    <row r="2" spans="1:15">
      <c r="A2" s="14" t="s">
        <v>1085</v>
      </c>
    </row>
    <row r="4" spans="1:15">
      <c r="A4" s="58" t="s">
        <v>1086</v>
      </c>
      <c r="B4" s="60" t="s">
        <v>1087</v>
      </c>
      <c r="C4" s="61"/>
      <c r="D4" s="62"/>
      <c r="E4" s="16" t="s">
        <v>1088</v>
      </c>
      <c r="F4" s="16" t="s">
        <v>1089</v>
      </c>
      <c r="G4" s="17"/>
      <c r="J4" s="18"/>
      <c r="K4" s="18"/>
      <c r="L4" s="18"/>
      <c r="M4" s="18"/>
      <c r="N4" s="18"/>
      <c r="O4" s="18"/>
    </row>
    <row r="5" spans="1:15">
      <c r="A5" s="59"/>
      <c r="B5" s="16" t="s">
        <v>1090</v>
      </c>
      <c r="C5" s="16" t="s">
        <v>1091</v>
      </c>
      <c r="D5" s="16" t="s">
        <v>1092</v>
      </c>
      <c r="E5" s="16" t="s">
        <v>1093</v>
      </c>
      <c r="F5" s="16" t="s">
        <v>1092</v>
      </c>
      <c r="G5" s="19"/>
      <c r="J5" s="18"/>
      <c r="K5" s="18"/>
      <c r="L5" s="18"/>
      <c r="M5" s="18"/>
      <c r="N5" s="18"/>
      <c r="O5" s="18"/>
    </row>
    <row r="6" spans="1:15">
      <c r="A6" s="20" t="s">
        <v>1094</v>
      </c>
      <c r="B6" s="21">
        <v>112.4</v>
      </c>
      <c r="C6" s="21">
        <v>107</v>
      </c>
      <c r="D6" s="21">
        <v>102</v>
      </c>
      <c r="E6" s="21">
        <v>110.3</v>
      </c>
      <c r="F6" s="22" t="s">
        <v>1083</v>
      </c>
      <c r="G6" s="19"/>
      <c r="J6" s="18"/>
      <c r="K6" s="18"/>
      <c r="L6" s="18"/>
      <c r="M6" s="18"/>
      <c r="N6" s="18"/>
      <c r="O6" s="18"/>
    </row>
    <row r="7" spans="1:15">
      <c r="A7" s="20" t="s">
        <v>1095</v>
      </c>
      <c r="B7" s="23">
        <v>112.7</v>
      </c>
      <c r="C7" s="23">
        <v>108.2</v>
      </c>
      <c r="D7" s="23">
        <v>104.1</v>
      </c>
      <c r="E7" s="23">
        <v>109.7</v>
      </c>
      <c r="F7" s="24">
        <v>1.0900000000000001</v>
      </c>
      <c r="G7" s="19"/>
      <c r="J7" s="18"/>
      <c r="K7" s="18"/>
      <c r="L7" s="18"/>
      <c r="M7" s="18"/>
      <c r="N7" s="18"/>
      <c r="O7" s="18"/>
    </row>
    <row r="8" spans="1:15">
      <c r="A8" s="20" t="s">
        <v>1096</v>
      </c>
      <c r="B8" s="23">
        <v>105.9</v>
      </c>
      <c r="C8" s="23">
        <v>104.7</v>
      </c>
      <c r="D8" s="23">
        <v>100.7</v>
      </c>
      <c r="E8" s="23">
        <v>104.9</v>
      </c>
      <c r="F8" s="24">
        <v>0.04</v>
      </c>
      <c r="G8" s="19"/>
    </row>
    <row r="9" spans="1:15">
      <c r="A9" s="20" t="s">
        <v>1097</v>
      </c>
      <c r="B9" s="21">
        <v>103.7</v>
      </c>
      <c r="C9" s="21">
        <v>102.8</v>
      </c>
      <c r="D9" s="21">
        <v>103</v>
      </c>
      <c r="E9" s="21">
        <v>103.7</v>
      </c>
      <c r="F9" s="22">
        <v>0.13</v>
      </c>
      <c r="G9" s="19"/>
    </row>
    <row r="10" spans="1:15">
      <c r="A10" s="20" t="s">
        <v>1149</v>
      </c>
      <c r="B10" s="23">
        <v>119.5</v>
      </c>
      <c r="C10" s="23">
        <v>110.6</v>
      </c>
      <c r="D10" s="23">
        <v>101.9</v>
      </c>
      <c r="E10" s="23">
        <v>116.6</v>
      </c>
      <c r="F10" s="24">
        <v>0.38</v>
      </c>
      <c r="G10" s="19"/>
    </row>
    <row r="11" spans="1:15">
      <c r="A11" s="20" t="s">
        <v>1150</v>
      </c>
      <c r="B11" s="21">
        <v>108.6</v>
      </c>
      <c r="C11" s="21">
        <v>104.4</v>
      </c>
      <c r="D11" s="21">
        <v>101.7</v>
      </c>
      <c r="E11" s="21">
        <v>107.6</v>
      </c>
      <c r="F11" s="22">
        <v>0.09</v>
      </c>
      <c r="G11" s="19"/>
    </row>
    <row r="12" spans="1:15">
      <c r="A12" s="20" t="s">
        <v>1148</v>
      </c>
      <c r="B12" s="21">
        <v>106.5</v>
      </c>
      <c r="C12" s="21">
        <v>103.6</v>
      </c>
      <c r="D12" s="21">
        <v>100.6</v>
      </c>
      <c r="E12" s="21">
        <v>105.2</v>
      </c>
      <c r="F12" s="22">
        <v>0.03</v>
      </c>
    </row>
    <row r="13" spans="1:15">
      <c r="A13" s="20" t="s">
        <v>1098</v>
      </c>
      <c r="B13" s="21">
        <v>121.1</v>
      </c>
      <c r="C13" s="21">
        <v>109</v>
      </c>
      <c r="D13" s="21">
        <v>100</v>
      </c>
      <c r="E13" s="21">
        <v>118.2</v>
      </c>
      <c r="F13" s="22">
        <v>0</v>
      </c>
    </row>
    <row r="14" spans="1:15">
      <c r="A14" s="20" t="s">
        <v>1099</v>
      </c>
      <c r="B14" s="21">
        <v>102.6</v>
      </c>
      <c r="C14" s="21">
        <v>101.8</v>
      </c>
      <c r="D14" s="21">
        <v>100.1</v>
      </c>
      <c r="E14" s="21">
        <v>103.8</v>
      </c>
      <c r="F14" s="22">
        <v>0.01</v>
      </c>
    </row>
    <row r="15" spans="1:15">
      <c r="A15" s="20" t="s">
        <v>1100</v>
      </c>
      <c r="B15" s="21">
        <v>109.3</v>
      </c>
      <c r="C15" s="21">
        <v>105.3</v>
      </c>
      <c r="D15" s="21">
        <v>102</v>
      </c>
      <c r="E15" s="21">
        <v>108.1</v>
      </c>
      <c r="F15" s="22">
        <v>0.12</v>
      </c>
    </row>
    <row r="16" spans="1:15">
      <c r="A16" s="20" t="s">
        <v>1101</v>
      </c>
      <c r="B16" s="21">
        <v>106.3</v>
      </c>
      <c r="C16" s="21">
        <v>102.7</v>
      </c>
      <c r="D16" s="21">
        <v>100.4</v>
      </c>
      <c r="E16" s="21">
        <v>105.8</v>
      </c>
      <c r="F16" s="22">
        <v>0</v>
      </c>
    </row>
    <row r="17" spans="1:6">
      <c r="A17" s="20" t="s">
        <v>1102</v>
      </c>
      <c r="B17" s="21">
        <v>114.1</v>
      </c>
      <c r="C17" s="21">
        <v>106.7</v>
      </c>
      <c r="D17" s="21">
        <v>101.5</v>
      </c>
      <c r="E17" s="21">
        <v>112.2</v>
      </c>
      <c r="F17" s="22">
        <v>7.0000000000000007E-2</v>
      </c>
    </row>
    <row r="18" spans="1:6">
      <c r="A18" s="20" t="s">
        <v>1103</v>
      </c>
      <c r="B18" s="21">
        <v>107.9</v>
      </c>
      <c r="C18" s="21">
        <v>104.4</v>
      </c>
      <c r="D18" s="21">
        <v>101.3</v>
      </c>
      <c r="E18" s="21">
        <v>106.3</v>
      </c>
      <c r="F18" s="22">
        <v>7.0000000000000007E-2</v>
      </c>
    </row>
    <row r="19" spans="1:6">
      <c r="A19" s="25"/>
      <c r="B19" s="26"/>
      <c r="C19" s="26"/>
      <c r="D19" s="26"/>
      <c r="E19" s="27"/>
      <c r="F19" s="27"/>
    </row>
    <row r="20" spans="1:6">
      <c r="A20" s="28"/>
      <c r="B20" s="29"/>
      <c r="C20" s="29"/>
      <c r="D20" s="29"/>
      <c r="E20" s="29"/>
      <c r="F20" s="29"/>
    </row>
    <row r="21" spans="1:6">
      <c r="A21" s="28"/>
      <c r="B21" s="29"/>
      <c r="C21" s="29"/>
      <c r="D21" s="29"/>
      <c r="E21" s="29"/>
      <c r="F21" s="29"/>
    </row>
    <row r="22" spans="1:6">
      <c r="A22" s="14" t="s">
        <v>1104</v>
      </c>
    </row>
    <row r="23" spans="1:6">
      <c r="A23" s="28"/>
      <c r="B23" s="29"/>
      <c r="C23" s="29"/>
      <c r="D23" s="29"/>
      <c r="E23" s="29"/>
      <c r="F23" s="29"/>
    </row>
    <row r="24" spans="1:6">
      <c r="A24" s="66" t="s">
        <v>1086</v>
      </c>
      <c r="B24" s="63" t="s">
        <v>1087</v>
      </c>
      <c r="C24" s="64"/>
      <c r="D24" s="65"/>
      <c r="E24" s="30" t="s">
        <v>1088</v>
      </c>
      <c r="F24" s="29"/>
    </row>
    <row r="25" spans="1:6" ht="25.5" customHeight="1">
      <c r="A25" s="67"/>
      <c r="B25" s="30" t="s">
        <v>1090</v>
      </c>
      <c r="C25" s="30" t="s">
        <v>1091</v>
      </c>
      <c r="D25" s="30" t="s">
        <v>1092</v>
      </c>
      <c r="E25" s="30" t="s">
        <v>1093</v>
      </c>
      <c r="F25" s="29"/>
    </row>
    <row r="26" spans="1:6">
      <c r="A26" s="48" t="s">
        <v>1094</v>
      </c>
      <c r="B26" s="49">
        <v>112.4</v>
      </c>
      <c r="C26" s="49">
        <v>107</v>
      </c>
      <c r="D26" s="49">
        <v>102</v>
      </c>
      <c r="E26" s="49">
        <v>110.3</v>
      </c>
      <c r="F26" s="29"/>
    </row>
    <row r="27" spans="1:6">
      <c r="A27" s="50" t="s">
        <v>1105</v>
      </c>
      <c r="B27" s="51">
        <v>113.1</v>
      </c>
      <c r="C27" s="51">
        <v>107.5</v>
      </c>
      <c r="D27" s="51">
        <v>102.3</v>
      </c>
      <c r="E27" s="51">
        <v>110.7</v>
      </c>
      <c r="F27" s="29"/>
    </row>
    <row r="28" spans="1:6">
      <c r="A28" s="48" t="s">
        <v>1106</v>
      </c>
      <c r="B28" s="49">
        <v>110.1</v>
      </c>
      <c r="C28" s="49">
        <v>105.4</v>
      </c>
      <c r="D28" s="49">
        <v>101.2</v>
      </c>
      <c r="E28" s="49">
        <v>109.2</v>
      </c>
      <c r="F28" s="29"/>
    </row>
    <row r="29" spans="1:6">
      <c r="A29" s="48" t="s">
        <v>1107</v>
      </c>
      <c r="B29" s="49">
        <v>111.3</v>
      </c>
      <c r="C29" s="49">
        <v>107.5</v>
      </c>
      <c r="D29" s="49">
        <v>103.5</v>
      </c>
      <c r="E29" s="49">
        <v>108.8</v>
      </c>
      <c r="F29" s="29"/>
    </row>
    <row r="30" spans="1:6">
      <c r="A30" s="52" t="s">
        <v>18</v>
      </c>
      <c r="B30" s="49">
        <v>112.7</v>
      </c>
      <c r="C30" s="49">
        <v>108.2</v>
      </c>
      <c r="D30" s="49">
        <v>104.1</v>
      </c>
      <c r="E30" s="49">
        <v>109.7</v>
      </c>
      <c r="F30" s="29"/>
    </row>
    <row r="31" spans="1:6">
      <c r="A31" s="52" t="s">
        <v>20</v>
      </c>
      <c r="B31" s="49">
        <v>113.2</v>
      </c>
      <c r="C31" s="49">
        <v>108.5</v>
      </c>
      <c r="D31" s="49">
        <v>104.4</v>
      </c>
      <c r="E31" s="49">
        <v>110.1</v>
      </c>
      <c r="F31" s="29"/>
    </row>
    <row r="32" spans="1:6">
      <c r="A32" s="52" t="s">
        <v>1108</v>
      </c>
      <c r="B32" s="49"/>
      <c r="C32" s="49"/>
      <c r="D32" s="49"/>
      <c r="E32" s="49"/>
      <c r="F32" s="29"/>
    </row>
    <row r="33" spans="1:6">
      <c r="A33" s="53" t="s">
        <v>24</v>
      </c>
      <c r="B33" s="49">
        <v>113.6</v>
      </c>
      <c r="C33" s="49">
        <v>107</v>
      </c>
      <c r="D33" s="49">
        <v>104.5</v>
      </c>
      <c r="E33" s="49">
        <v>109.6</v>
      </c>
      <c r="F33" s="29"/>
    </row>
    <row r="34" spans="1:6">
      <c r="A34" s="48" t="s">
        <v>1109</v>
      </c>
      <c r="B34" s="49">
        <v>125.5</v>
      </c>
      <c r="C34" s="49">
        <v>116.1</v>
      </c>
      <c r="D34" s="49">
        <v>105.9</v>
      </c>
      <c r="E34" s="49">
        <v>120.1</v>
      </c>
      <c r="F34" s="29"/>
    </row>
    <row r="35" spans="1:6">
      <c r="A35" s="48" t="s">
        <v>34</v>
      </c>
      <c r="B35" s="49">
        <v>123.7</v>
      </c>
      <c r="C35" s="49">
        <v>112.3</v>
      </c>
      <c r="D35" s="49">
        <v>105.7</v>
      </c>
      <c r="E35" s="49">
        <v>118.9</v>
      </c>
      <c r="F35" s="29"/>
    </row>
    <row r="36" spans="1:6">
      <c r="A36" s="48" t="s">
        <v>1110</v>
      </c>
      <c r="B36" s="49">
        <v>109.1</v>
      </c>
      <c r="C36" s="49">
        <v>104.1</v>
      </c>
      <c r="D36" s="49">
        <v>103.4</v>
      </c>
      <c r="E36" s="49">
        <v>106.5</v>
      </c>
      <c r="F36" s="29"/>
    </row>
    <row r="37" spans="1:6" ht="13.5" customHeight="1">
      <c r="A37" s="52" t="s">
        <v>1111</v>
      </c>
      <c r="B37" s="49">
        <v>117.6</v>
      </c>
      <c r="C37" s="49">
        <v>113.9</v>
      </c>
      <c r="D37" s="49">
        <v>108.5</v>
      </c>
      <c r="E37" s="49">
        <v>110.1</v>
      </c>
      <c r="F37" s="29"/>
    </row>
    <row r="38" spans="1:6">
      <c r="A38" s="48" t="s">
        <v>1108</v>
      </c>
      <c r="B38" s="49"/>
      <c r="C38" s="49"/>
      <c r="D38" s="49"/>
      <c r="E38" s="49"/>
      <c r="F38" s="29"/>
    </row>
    <row r="39" spans="1:6">
      <c r="A39" s="48" t="s">
        <v>1112</v>
      </c>
      <c r="B39" s="49">
        <v>129.9</v>
      </c>
      <c r="C39" s="49">
        <v>111.9</v>
      </c>
      <c r="D39" s="49">
        <v>106.4</v>
      </c>
      <c r="E39" s="49">
        <v>123.4</v>
      </c>
      <c r="F39" s="29"/>
    </row>
    <row r="40" spans="1:6">
      <c r="A40" s="48" t="s">
        <v>1113</v>
      </c>
      <c r="B40" s="49">
        <v>113.4</v>
      </c>
      <c r="C40" s="49">
        <v>106.9</v>
      </c>
      <c r="D40" s="49">
        <v>104.3</v>
      </c>
      <c r="E40" s="49">
        <v>110.2</v>
      </c>
    </row>
    <row r="41" spans="1:6">
      <c r="A41" s="48" t="s">
        <v>54</v>
      </c>
      <c r="B41" s="49">
        <v>115.6</v>
      </c>
      <c r="C41" s="49">
        <v>118.4</v>
      </c>
      <c r="D41" s="49">
        <v>112.1</v>
      </c>
      <c r="E41" s="49">
        <v>105.9</v>
      </c>
      <c r="F41" s="29"/>
    </row>
    <row r="42" spans="1:6">
      <c r="A42" s="48" t="s">
        <v>58</v>
      </c>
      <c r="B42" s="49">
        <v>146.69999999999999</v>
      </c>
      <c r="C42" s="49">
        <v>133.1</v>
      </c>
      <c r="D42" s="49">
        <v>114.4</v>
      </c>
      <c r="E42" s="49">
        <v>132.1</v>
      </c>
      <c r="F42" s="29"/>
    </row>
    <row r="43" spans="1:6">
      <c r="A43" s="48" t="s">
        <v>68</v>
      </c>
      <c r="B43" s="49">
        <v>108.7</v>
      </c>
      <c r="C43" s="49">
        <v>106.2</v>
      </c>
      <c r="D43" s="49">
        <v>105.2</v>
      </c>
      <c r="E43" s="49">
        <v>104.2</v>
      </c>
      <c r="F43" s="29"/>
    </row>
    <row r="44" spans="1:6" ht="15">
      <c r="A44" s="52" t="s">
        <v>1114</v>
      </c>
      <c r="B44" s="49">
        <v>113.3</v>
      </c>
      <c r="C44" s="49">
        <v>104.9</v>
      </c>
      <c r="D44" s="49">
        <v>102.2</v>
      </c>
      <c r="E44" s="49">
        <v>111.6</v>
      </c>
      <c r="F44" s="46"/>
    </row>
    <row r="45" spans="1:6">
      <c r="A45" s="52" t="s">
        <v>1115</v>
      </c>
      <c r="B45" s="49">
        <v>111.8</v>
      </c>
      <c r="C45" s="49">
        <v>104.5</v>
      </c>
      <c r="D45" s="49">
        <v>103.1</v>
      </c>
      <c r="E45" s="49">
        <v>110.2</v>
      </c>
    </row>
    <row r="46" spans="1:6">
      <c r="A46" s="52" t="s">
        <v>1108</v>
      </c>
      <c r="B46" s="49"/>
      <c r="C46" s="49"/>
      <c r="D46" s="49"/>
      <c r="E46" s="49"/>
      <c r="F46" s="29"/>
    </row>
    <row r="47" spans="1:6">
      <c r="A47" s="52" t="s">
        <v>1116</v>
      </c>
      <c r="B47" s="49">
        <v>112.8</v>
      </c>
      <c r="C47" s="49">
        <v>105.6</v>
      </c>
      <c r="D47" s="49">
        <v>104.5</v>
      </c>
      <c r="E47" s="49">
        <v>109.8</v>
      </c>
      <c r="F47" s="29"/>
    </row>
    <row r="48" spans="1:6">
      <c r="A48" s="48" t="s">
        <v>1117</v>
      </c>
      <c r="B48" s="49">
        <v>109.2</v>
      </c>
      <c r="C48" s="49">
        <v>103.2</v>
      </c>
      <c r="D48" s="49">
        <v>101.8</v>
      </c>
      <c r="E48" s="49">
        <v>108.3</v>
      </c>
      <c r="F48" s="29"/>
    </row>
    <row r="49" spans="1:6">
      <c r="A49" s="48" t="s">
        <v>104</v>
      </c>
      <c r="B49" s="49">
        <v>112.5</v>
      </c>
      <c r="C49" s="49">
        <v>104.9</v>
      </c>
      <c r="D49" s="49">
        <v>101.9</v>
      </c>
      <c r="E49" s="49">
        <v>111.7</v>
      </c>
      <c r="F49" s="29"/>
    </row>
    <row r="50" spans="1:6">
      <c r="A50" s="48" t="s">
        <v>116</v>
      </c>
      <c r="B50" s="49">
        <v>114.4</v>
      </c>
      <c r="C50" s="49">
        <v>104.7</v>
      </c>
      <c r="D50" s="49">
        <v>107.6</v>
      </c>
      <c r="E50" s="49">
        <v>110.5</v>
      </c>
    </row>
    <row r="51" spans="1:6">
      <c r="A51" s="52" t="s">
        <v>1118</v>
      </c>
      <c r="B51" s="49">
        <v>128.80000000000001</v>
      </c>
      <c r="C51" s="49">
        <v>107.7</v>
      </c>
      <c r="D51" s="49">
        <v>104</v>
      </c>
      <c r="E51" s="49">
        <v>125.3</v>
      </c>
      <c r="F51" s="29"/>
    </row>
    <row r="52" spans="1:6">
      <c r="A52" s="52" t="s">
        <v>1119</v>
      </c>
      <c r="B52" s="49">
        <v>133</v>
      </c>
      <c r="C52" s="49">
        <v>110.3</v>
      </c>
      <c r="D52" s="49">
        <v>103.9</v>
      </c>
      <c r="E52" s="49">
        <v>129.80000000000001</v>
      </c>
    </row>
    <row r="53" spans="1:6">
      <c r="A53" s="48" t="s">
        <v>1120</v>
      </c>
      <c r="B53" s="49">
        <v>125.8</v>
      </c>
      <c r="C53" s="49">
        <v>105.8</v>
      </c>
      <c r="D53" s="49">
        <v>104</v>
      </c>
      <c r="E53" s="49">
        <v>122.3</v>
      </c>
    </row>
    <row r="54" spans="1:6">
      <c r="A54" s="48" t="s">
        <v>1121</v>
      </c>
      <c r="B54" s="49">
        <v>125.8</v>
      </c>
      <c r="C54" s="49">
        <v>105.2</v>
      </c>
      <c r="D54" s="49">
        <v>103.6</v>
      </c>
      <c r="E54" s="49">
        <v>122.6</v>
      </c>
    </row>
    <row r="55" spans="1:6">
      <c r="A55" s="48" t="s">
        <v>1122</v>
      </c>
      <c r="B55" s="49">
        <v>106.6</v>
      </c>
      <c r="C55" s="49">
        <v>108.4</v>
      </c>
      <c r="D55" s="49">
        <v>101.1</v>
      </c>
      <c r="E55" s="49">
        <v>106.4</v>
      </c>
      <c r="F55" s="29"/>
    </row>
    <row r="56" spans="1:6">
      <c r="A56" s="48" t="s">
        <v>1123</v>
      </c>
      <c r="B56" s="49">
        <v>112</v>
      </c>
      <c r="C56" s="49">
        <v>111.4</v>
      </c>
      <c r="D56" s="49">
        <v>104.5</v>
      </c>
      <c r="E56" s="49">
        <v>110.6</v>
      </c>
    </row>
    <row r="57" spans="1:6">
      <c r="A57" s="48" t="s">
        <v>194</v>
      </c>
      <c r="B57" s="49">
        <v>135</v>
      </c>
      <c r="C57" s="49">
        <v>112</v>
      </c>
      <c r="D57" s="49">
        <v>108.8</v>
      </c>
      <c r="E57" s="49">
        <v>125.7</v>
      </c>
      <c r="F57" s="29"/>
    </row>
    <row r="58" spans="1:6">
      <c r="A58" s="48" t="s">
        <v>222</v>
      </c>
      <c r="B58" s="49">
        <v>106.8</v>
      </c>
      <c r="C58" s="49">
        <v>104.7</v>
      </c>
      <c r="D58" s="49">
        <v>101.5</v>
      </c>
      <c r="E58" s="49">
        <v>105.9</v>
      </c>
      <c r="F58" s="29"/>
    </row>
    <row r="59" spans="1:6">
      <c r="A59" s="48" t="s">
        <v>1108</v>
      </c>
      <c r="B59" s="49"/>
      <c r="C59" s="49"/>
      <c r="D59" s="49"/>
      <c r="E59" s="49"/>
      <c r="F59" s="29"/>
    </row>
    <row r="60" spans="1:6">
      <c r="A60" s="48" t="s">
        <v>226</v>
      </c>
      <c r="B60" s="49">
        <v>111.2</v>
      </c>
      <c r="C60" s="49">
        <v>109.3</v>
      </c>
      <c r="D60" s="49">
        <v>101.6</v>
      </c>
      <c r="E60" s="49">
        <v>107.8</v>
      </c>
    </row>
    <row r="61" spans="1:6">
      <c r="A61" s="48" t="s">
        <v>228</v>
      </c>
      <c r="B61" s="49">
        <v>105.9</v>
      </c>
      <c r="C61" s="49">
        <v>104.6</v>
      </c>
      <c r="D61" s="49">
        <v>101.5</v>
      </c>
      <c r="E61" s="49">
        <v>104.3</v>
      </c>
      <c r="F61" s="29"/>
    </row>
    <row r="62" spans="1:6">
      <c r="A62" s="48" t="s">
        <v>230</v>
      </c>
      <c r="B62" s="49">
        <v>105.6</v>
      </c>
      <c r="C62" s="49">
        <v>104.8</v>
      </c>
      <c r="D62" s="49">
        <v>100.5</v>
      </c>
      <c r="E62" s="49">
        <v>104.7</v>
      </c>
      <c r="F62" s="29"/>
    </row>
    <row r="63" spans="1:6">
      <c r="A63" s="52" t="s">
        <v>234</v>
      </c>
      <c r="B63" s="49">
        <v>105.5</v>
      </c>
      <c r="C63" s="49">
        <v>103.9</v>
      </c>
      <c r="D63" s="49">
        <v>102.1</v>
      </c>
      <c r="E63" s="49">
        <v>105.2</v>
      </c>
      <c r="F63" s="29"/>
    </row>
    <row r="64" spans="1:6">
      <c r="A64" s="48" t="s">
        <v>238</v>
      </c>
      <c r="B64" s="49">
        <v>101.3</v>
      </c>
      <c r="C64" s="49">
        <v>99.3</v>
      </c>
      <c r="D64" s="49">
        <v>100.2</v>
      </c>
      <c r="E64" s="49">
        <v>101.9</v>
      </c>
      <c r="F64" s="31"/>
    </row>
    <row r="65" spans="1:6">
      <c r="A65" s="48" t="s">
        <v>244</v>
      </c>
      <c r="B65" s="51">
        <v>105.9</v>
      </c>
      <c r="C65" s="51">
        <v>104.7</v>
      </c>
      <c r="D65" s="51">
        <v>100.7</v>
      </c>
      <c r="E65" s="51">
        <v>104.9</v>
      </c>
    </row>
    <row r="66" spans="1:6">
      <c r="A66" s="48" t="s">
        <v>246</v>
      </c>
      <c r="B66" s="49">
        <v>107.1</v>
      </c>
      <c r="C66" s="49">
        <v>105.6</v>
      </c>
      <c r="D66" s="49">
        <v>100.8</v>
      </c>
      <c r="E66" s="49">
        <v>106</v>
      </c>
      <c r="F66" s="29"/>
    </row>
    <row r="67" spans="1:6">
      <c r="A67" s="48" t="s">
        <v>274</v>
      </c>
      <c r="B67" s="49">
        <v>102.5</v>
      </c>
      <c r="C67" s="49">
        <v>102.2</v>
      </c>
      <c r="D67" s="49">
        <v>100.5</v>
      </c>
      <c r="E67" s="49">
        <v>101.8</v>
      </c>
      <c r="F67" s="29"/>
    </row>
    <row r="68" spans="1:6">
      <c r="A68" s="48" t="s">
        <v>284</v>
      </c>
      <c r="B68" s="49">
        <v>103.7</v>
      </c>
      <c r="C68" s="49">
        <v>102.8</v>
      </c>
      <c r="D68" s="49">
        <v>103</v>
      </c>
      <c r="E68" s="49">
        <v>103.7</v>
      </c>
      <c r="F68" s="29"/>
    </row>
    <row r="69" spans="1:6">
      <c r="A69" s="52" t="s">
        <v>1108</v>
      </c>
      <c r="B69" s="49"/>
      <c r="C69" s="49"/>
      <c r="D69" s="49"/>
      <c r="E69" s="49"/>
      <c r="F69" s="29"/>
    </row>
    <row r="70" spans="1:6">
      <c r="A70" s="48" t="s">
        <v>1124</v>
      </c>
      <c r="B70" s="49">
        <v>103.2</v>
      </c>
      <c r="C70" s="49">
        <v>102.5</v>
      </c>
      <c r="D70" s="49">
        <v>102.6</v>
      </c>
      <c r="E70" s="49">
        <v>103.2</v>
      </c>
      <c r="F70" s="29"/>
    </row>
    <row r="71" spans="1:6">
      <c r="A71" s="48" t="s">
        <v>330</v>
      </c>
      <c r="B71" s="49">
        <v>105</v>
      </c>
      <c r="C71" s="49">
        <v>103.8</v>
      </c>
      <c r="D71" s="49">
        <v>104.4</v>
      </c>
      <c r="E71" s="49">
        <v>104.3</v>
      </c>
      <c r="F71" s="29"/>
    </row>
    <row r="72" spans="1:6">
      <c r="A72" s="48" t="s">
        <v>1125</v>
      </c>
      <c r="B72" s="49">
        <v>117</v>
      </c>
      <c r="C72" s="49">
        <v>109.2</v>
      </c>
      <c r="D72" s="49">
        <v>101.8</v>
      </c>
      <c r="E72" s="49">
        <v>114.5</v>
      </c>
      <c r="F72" s="29"/>
    </row>
    <row r="73" spans="1:6">
      <c r="A73" s="48" t="s">
        <v>1181</v>
      </c>
      <c r="B73" s="49">
        <v>119.5</v>
      </c>
      <c r="C73" s="49">
        <v>110.6</v>
      </c>
      <c r="D73" s="49">
        <v>101.9</v>
      </c>
      <c r="E73" s="49">
        <v>116.6</v>
      </c>
      <c r="F73" s="32" t="str">
        <f>LEFT(F71,F74)</f>
        <v/>
      </c>
    </row>
    <row r="74" spans="1:6">
      <c r="A74" s="48" t="s">
        <v>1108</v>
      </c>
      <c r="B74" s="49"/>
      <c r="C74" s="49"/>
      <c r="D74" s="49"/>
      <c r="E74" s="49"/>
      <c r="F74" s="29"/>
    </row>
    <row r="75" spans="1:6">
      <c r="A75" s="48" t="s">
        <v>346</v>
      </c>
      <c r="B75" s="49">
        <v>111.7</v>
      </c>
      <c r="C75" s="49">
        <v>107.2</v>
      </c>
      <c r="D75" s="49">
        <v>102.3</v>
      </c>
      <c r="E75" s="49">
        <v>109.3</v>
      </c>
      <c r="F75" s="29"/>
    </row>
    <row r="76" spans="1:6">
      <c r="A76" s="52" t="s">
        <v>1126</v>
      </c>
      <c r="B76" s="49">
        <v>104.2</v>
      </c>
      <c r="C76" s="49">
        <v>101</v>
      </c>
      <c r="D76" s="49">
        <v>100.1</v>
      </c>
      <c r="E76" s="49">
        <v>104.2</v>
      </c>
      <c r="F76" s="29"/>
    </row>
    <row r="77" spans="1:6">
      <c r="A77" s="48" t="s">
        <v>391</v>
      </c>
      <c r="B77" s="49">
        <v>108.7</v>
      </c>
      <c r="C77" s="49">
        <v>105.5</v>
      </c>
      <c r="D77" s="49">
        <v>100.6</v>
      </c>
      <c r="E77" s="49">
        <v>110.9</v>
      </c>
      <c r="F77" s="31"/>
    </row>
    <row r="78" spans="1:6">
      <c r="A78" s="48" t="s">
        <v>395</v>
      </c>
      <c r="B78" s="49">
        <v>108.6</v>
      </c>
      <c r="C78" s="49">
        <v>104.4</v>
      </c>
      <c r="D78" s="49">
        <v>100.5</v>
      </c>
      <c r="E78" s="49">
        <v>108</v>
      </c>
      <c r="F78" s="29"/>
    </row>
    <row r="79" spans="1:6">
      <c r="A79" s="48" t="s">
        <v>405</v>
      </c>
      <c r="B79" s="49">
        <v>127.3</v>
      </c>
      <c r="C79" s="49">
        <v>114.5</v>
      </c>
      <c r="D79" s="49">
        <v>102.4</v>
      </c>
      <c r="E79" s="49">
        <v>122.6</v>
      </c>
      <c r="F79" s="29"/>
    </row>
    <row r="80" spans="1:6">
      <c r="A80" s="48" t="s">
        <v>409</v>
      </c>
      <c r="B80" s="51">
        <v>105</v>
      </c>
      <c r="C80" s="51">
        <v>105</v>
      </c>
      <c r="D80" s="51">
        <v>100</v>
      </c>
      <c r="E80" s="51">
        <v>104.6</v>
      </c>
      <c r="F80" s="29"/>
    </row>
    <row r="81" spans="1:6">
      <c r="A81" s="48" t="s">
        <v>1127</v>
      </c>
      <c r="B81" s="49">
        <v>149.19999999999999</v>
      </c>
      <c r="C81" s="49">
        <v>126.8</v>
      </c>
      <c r="D81" s="49">
        <v>100.2</v>
      </c>
      <c r="E81" s="49">
        <v>147.4</v>
      </c>
      <c r="F81" s="29"/>
    </row>
    <row r="82" spans="1:6">
      <c r="A82" s="48" t="s">
        <v>1128</v>
      </c>
      <c r="B82" s="49">
        <v>176.5</v>
      </c>
      <c r="C82" s="49">
        <v>126.6</v>
      </c>
      <c r="D82" s="49">
        <v>109.2</v>
      </c>
      <c r="E82" s="49">
        <v>155.1</v>
      </c>
      <c r="F82" s="29"/>
    </row>
    <row r="83" spans="1:6">
      <c r="A83" s="53" t="s">
        <v>433</v>
      </c>
      <c r="B83" s="51">
        <v>110.8</v>
      </c>
      <c r="C83" s="51">
        <v>106.4</v>
      </c>
      <c r="D83" s="51">
        <v>101.5</v>
      </c>
      <c r="E83" s="51">
        <v>108.8</v>
      </c>
      <c r="F83" s="29"/>
    </row>
    <row r="84" spans="1:6">
      <c r="A84" s="48" t="s">
        <v>439</v>
      </c>
      <c r="B84" s="49">
        <v>108.6</v>
      </c>
      <c r="C84" s="49">
        <v>104.4</v>
      </c>
      <c r="D84" s="49">
        <v>101.7</v>
      </c>
      <c r="E84" s="49">
        <v>107.6</v>
      </c>
      <c r="F84" s="29"/>
    </row>
    <row r="85" spans="1:6">
      <c r="A85" s="52" t="s">
        <v>1108</v>
      </c>
      <c r="B85" s="49"/>
      <c r="C85" s="49"/>
      <c r="D85" s="49"/>
      <c r="E85" s="49"/>
      <c r="F85" s="29"/>
    </row>
    <row r="86" spans="1:6">
      <c r="A86" s="48" t="s">
        <v>1129</v>
      </c>
      <c r="B86" s="49">
        <v>111.2</v>
      </c>
      <c r="C86" s="49">
        <v>103.8</v>
      </c>
      <c r="D86" s="49">
        <v>101.9</v>
      </c>
      <c r="E86" s="49">
        <v>111.6</v>
      </c>
      <c r="F86" s="31"/>
    </row>
    <row r="87" spans="1:6">
      <c r="A87" s="48" t="s">
        <v>479</v>
      </c>
      <c r="B87" s="49">
        <v>103.7</v>
      </c>
      <c r="C87" s="49">
        <v>102.6</v>
      </c>
      <c r="D87" s="49">
        <v>100.4</v>
      </c>
      <c r="E87" s="49">
        <v>103.4</v>
      </c>
    </row>
    <row r="88" spans="1:6">
      <c r="A88" s="48" t="s">
        <v>543</v>
      </c>
      <c r="B88" s="49">
        <v>107</v>
      </c>
      <c r="C88" s="49">
        <v>104.8</v>
      </c>
      <c r="D88" s="49">
        <v>102.7</v>
      </c>
      <c r="E88" s="49">
        <v>104.7</v>
      </c>
      <c r="F88" s="29"/>
    </row>
    <row r="89" spans="1:6">
      <c r="A89" s="52" t="s">
        <v>1130</v>
      </c>
      <c r="B89" s="49">
        <v>115.6</v>
      </c>
      <c r="C89" s="49">
        <v>107.9</v>
      </c>
      <c r="D89" s="49">
        <v>100.8</v>
      </c>
      <c r="E89" s="49">
        <v>114.2</v>
      </c>
      <c r="F89" s="29"/>
    </row>
    <row r="90" spans="1:6">
      <c r="A90" s="48" t="s">
        <v>557</v>
      </c>
      <c r="B90" s="49">
        <v>106.5</v>
      </c>
      <c r="C90" s="49">
        <v>103.6</v>
      </c>
      <c r="D90" s="49">
        <v>100.6</v>
      </c>
      <c r="E90" s="49">
        <v>105.2</v>
      </c>
      <c r="F90" s="29"/>
    </row>
    <row r="91" spans="1:6">
      <c r="A91" s="48" t="s">
        <v>1108</v>
      </c>
      <c r="B91" s="49"/>
      <c r="C91" s="49"/>
      <c r="D91" s="49"/>
      <c r="E91" s="49"/>
    </row>
    <row r="92" spans="1:6">
      <c r="A92" s="48" t="s">
        <v>563</v>
      </c>
      <c r="B92" s="49">
        <v>102.6</v>
      </c>
      <c r="C92" s="49">
        <v>100.9</v>
      </c>
      <c r="D92" s="49">
        <v>100.4</v>
      </c>
      <c r="E92" s="49">
        <v>101.4</v>
      </c>
      <c r="F92" s="29"/>
    </row>
    <row r="93" spans="1:6">
      <c r="A93" s="48" t="s">
        <v>1131</v>
      </c>
      <c r="B93" s="49">
        <v>106.4</v>
      </c>
      <c r="C93" s="49">
        <v>102.9</v>
      </c>
      <c r="D93" s="49">
        <v>100.6</v>
      </c>
      <c r="E93" s="49">
        <v>105.5</v>
      </c>
    </row>
    <row r="94" spans="1:6">
      <c r="A94" s="53" t="s">
        <v>1132</v>
      </c>
      <c r="B94" s="49">
        <v>113.6</v>
      </c>
      <c r="C94" s="49">
        <v>108.6</v>
      </c>
      <c r="D94" s="49">
        <v>101.4</v>
      </c>
      <c r="E94" s="49">
        <v>111.7</v>
      </c>
      <c r="F94" s="29"/>
    </row>
    <row r="95" spans="1:6">
      <c r="A95" s="48" t="s">
        <v>591</v>
      </c>
      <c r="B95" s="49">
        <v>113.9</v>
      </c>
      <c r="C95" s="49">
        <v>108.8</v>
      </c>
      <c r="D95" s="49">
        <v>100.9</v>
      </c>
      <c r="E95" s="49">
        <v>112.3</v>
      </c>
    </row>
    <row r="96" spans="1:6">
      <c r="A96" s="54" t="s">
        <v>601</v>
      </c>
      <c r="B96" s="49">
        <v>112.5</v>
      </c>
      <c r="C96" s="49">
        <v>109.5</v>
      </c>
      <c r="D96" s="49">
        <v>101.4</v>
      </c>
      <c r="E96" s="49">
        <v>111.1</v>
      </c>
      <c r="F96" s="29"/>
    </row>
    <row r="97" spans="1:6">
      <c r="A97" s="48" t="s">
        <v>610</v>
      </c>
      <c r="B97" s="49">
        <v>121.1</v>
      </c>
      <c r="C97" s="49">
        <v>109</v>
      </c>
      <c r="D97" s="49">
        <v>100</v>
      </c>
      <c r="E97" s="49">
        <v>118.2</v>
      </c>
      <c r="F97" s="29"/>
    </row>
    <row r="98" spans="1:6">
      <c r="A98" s="48" t="s">
        <v>1108</v>
      </c>
      <c r="B98" s="49"/>
      <c r="C98" s="49"/>
      <c r="D98" s="49"/>
      <c r="E98" s="49"/>
    </row>
    <row r="99" spans="1:6">
      <c r="A99" s="48" t="s">
        <v>612</v>
      </c>
      <c r="B99" s="51">
        <v>108</v>
      </c>
      <c r="C99" s="51">
        <v>104</v>
      </c>
      <c r="D99" s="51">
        <v>101.1</v>
      </c>
      <c r="E99" s="51">
        <v>107.3</v>
      </c>
      <c r="F99" s="29"/>
    </row>
    <row r="100" spans="1:6">
      <c r="A100" s="48" t="s">
        <v>1133</v>
      </c>
      <c r="B100" s="49">
        <v>107.7</v>
      </c>
      <c r="C100" s="49">
        <v>103.7</v>
      </c>
      <c r="D100" s="49">
        <v>101</v>
      </c>
      <c r="E100" s="49">
        <v>107</v>
      </c>
      <c r="F100" s="31"/>
    </row>
    <row r="101" spans="1:6">
      <c r="A101" s="53" t="s">
        <v>1134</v>
      </c>
      <c r="B101" s="49">
        <v>127.8</v>
      </c>
      <c r="C101" s="49">
        <v>111.7</v>
      </c>
      <c r="D101" s="49">
        <v>99.2</v>
      </c>
      <c r="E101" s="49">
        <v>124.3</v>
      </c>
      <c r="F101" s="29"/>
    </row>
    <row r="102" spans="1:6">
      <c r="A102" s="52" t="s">
        <v>644</v>
      </c>
      <c r="B102" s="49">
        <v>136</v>
      </c>
      <c r="C102" s="49">
        <v>119.3</v>
      </c>
      <c r="D102" s="49">
        <v>99.3</v>
      </c>
      <c r="E102" s="49">
        <v>128.5</v>
      </c>
      <c r="F102" s="29"/>
    </row>
    <row r="103" spans="1:6">
      <c r="A103" s="52" t="s">
        <v>646</v>
      </c>
      <c r="B103" s="49">
        <v>121.5</v>
      </c>
      <c r="C103" s="49">
        <v>108.1</v>
      </c>
      <c r="D103" s="49">
        <v>98</v>
      </c>
      <c r="E103" s="49">
        <v>120.8</v>
      </c>
    </row>
    <row r="104" spans="1:6">
      <c r="A104" s="52" t="s">
        <v>1135</v>
      </c>
      <c r="B104" s="49">
        <v>143.4</v>
      </c>
      <c r="C104" s="49">
        <v>110</v>
      </c>
      <c r="D104" s="49">
        <v>107.5</v>
      </c>
      <c r="E104" s="49">
        <v>134.5</v>
      </c>
      <c r="F104" s="29"/>
    </row>
    <row r="105" spans="1:6">
      <c r="A105" s="48" t="s">
        <v>664</v>
      </c>
      <c r="B105" s="49">
        <v>113.5</v>
      </c>
      <c r="C105" s="49">
        <v>104.2</v>
      </c>
      <c r="D105" s="49">
        <v>105.8</v>
      </c>
      <c r="E105" s="49">
        <v>108.2</v>
      </c>
      <c r="F105" s="31"/>
    </row>
    <row r="106" spans="1:6">
      <c r="A106" s="48" t="s">
        <v>702</v>
      </c>
      <c r="B106" s="49">
        <v>102.6</v>
      </c>
      <c r="C106" s="49">
        <v>101.8</v>
      </c>
      <c r="D106" s="49">
        <v>100.1</v>
      </c>
      <c r="E106" s="49">
        <v>103.8</v>
      </c>
    </row>
    <row r="107" spans="1:6">
      <c r="A107" s="50" t="s">
        <v>1108</v>
      </c>
      <c r="B107" s="49"/>
      <c r="C107" s="49"/>
      <c r="D107" s="49"/>
      <c r="E107" s="49"/>
    </row>
    <row r="108" spans="1:6">
      <c r="A108" s="50" t="s">
        <v>712</v>
      </c>
      <c r="B108" s="49">
        <v>89.6</v>
      </c>
      <c r="C108" s="49">
        <v>94.2</v>
      </c>
      <c r="D108" s="49">
        <v>99</v>
      </c>
      <c r="E108" s="49">
        <v>92.5</v>
      </c>
      <c r="F108" s="29"/>
    </row>
    <row r="109" spans="1:6">
      <c r="A109" s="50" t="s">
        <v>724</v>
      </c>
      <c r="B109" s="51">
        <v>103.2</v>
      </c>
      <c r="C109" s="51">
        <v>102</v>
      </c>
      <c r="D109" s="51">
        <v>100.2</v>
      </c>
      <c r="E109" s="51">
        <v>104.2</v>
      </c>
      <c r="F109" s="29"/>
    </row>
    <row r="110" spans="1:6">
      <c r="A110" s="48" t="s">
        <v>738</v>
      </c>
      <c r="B110" s="49">
        <v>109.3</v>
      </c>
      <c r="C110" s="49">
        <v>105.3</v>
      </c>
      <c r="D110" s="49">
        <v>102</v>
      </c>
      <c r="E110" s="49">
        <v>108.1</v>
      </c>
    </row>
    <row r="111" spans="1:6">
      <c r="A111" s="48" t="s">
        <v>1108</v>
      </c>
      <c r="B111" s="49"/>
      <c r="C111" s="49"/>
      <c r="D111" s="49"/>
      <c r="E111" s="49"/>
      <c r="F111" s="29"/>
    </row>
    <row r="112" spans="1:6">
      <c r="A112" s="48" t="s">
        <v>1136</v>
      </c>
      <c r="B112" s="49">
        <v>98.8</v>
      </c>
      <c r="C112" s="49">
        <v>99.1</v>
      </c>
      <c r="D112" s="49">
        <v>100.1</v>
      </c>
      <c r="E112" s="49">
        <v>99.6</v>
      </c>
      <c r="F112" s="31"/>
    </row>
    <row r="113" spans="1:6">
      <c r="A113" s="55" t="s">
        <v>838</v>
      </c>
      <c r="B113" s="56">
        <v>106.7</v>
      </c>
      <c r="C113" s="56">
        <v>104.1</v>
      </c>
      <c r="D113" s="56">
        <v>100.4</v>
      </c>
      <c r="E113" s="56">
        <v>106.2</v>
      </c>
      <c r="F113" s="29"/>
    </row>
    <row r="114" spans="1:6">
      <c r="A114" s="55" t="s">
        <v>1108</v>
      </c>
      <c r="B114" s="56"/>
      <c r="C114" s="56"/>
      <c r="D114" s="56"/>
      <c r="E114" s="56"/>
      <c r="F114" s="29"/>
    </row>
    <row r="115" spans="1:6">
      <c r="A115" s="55" t="s">
        <v>1137</v>
      </c>
      <c r="B115" s="56">
        <v>114.4</v>
      </c>
      <c r="C115" s="56">
        <v>107.3</v>
      </c>
      <c r="D115" s="56">
        <v>100.8</v>
      </c>
      <c r="E115" s="56">
        <v>112.8</v>
      </c>
      <c r="F115" s="29"/>
    </row>
    <row r="116" spans="1:6">
      <c r="A116" s="55" t="s">
        <v>1138</v>
      </c>
      <c r="B116" s="56">
        <v>103.7</v>
      </c>
      <c r="C116" s="56">
        <v>102.7</v>
      </c>
      <c r="D116" s="56">
        <v>100.2</v>
      </c>
      <c r="E116" s="56">
        <v>103.6</v>
      </c>
    </row>
    <row r="117" spans="1:6">
      <c r="A117" s="55" t="s">
        <v>1139</v>
      </c>
      <c r="B117" s="56">
        <v>97.2</v>
      </c>
      <c r="C117" s="56">
        <v>101.9</v>
      </c>
      <c r="D117" s="56">
        <v>99.9</v>
      </c>
      <c r="E117" s="56">
        <v>97.6</v>
      </c>
      <c r="F117" s="29"/>
    </row>
    <row r="118" spans="1:6">
      <c r="A118" s="55" t="s">
        <v>1140</v>
      </c>
      <c r="B118" s="56">
        <v>106.9</v>
      </c>
      <c r="C118" s="56">
        <v>102.4</v>
      </c>
      <c r="D118" s="56">
        <v>100.5</v>
      </c>
      <c r="E118" s="56">
        <v>104.2</v>
      </c>
      <c r="F118" s="29"/>
    </row>
    <row r="119" spans="1:6">
      <c r="A119" s="55" t="s">
        <v>1141</v>
      </c>
      <c r="B119" s="56">
        <v>105.1</v>
      </c>
      <c r="C119" s="56">
        <v>101.3</v>
      </c>
      <c r="D119" s="56">
        <v>102</v>
      </c>
      <c r="E119" s="56">
        <v>102.9</v>
      </c>
    </row>
    <row r="120" spans="1:6">
      <c r="A120" s="55" t="s">
        <v>1142</v>
      </c>
      <c r="B120" s="56">
        <v>113.5</v>
      </c>
      <c r="C120" s="56">
        <v>108.3</v>
      </c>
      <c r="D120" s="56">
        <v>102.6</v>
      </c>
      <c r="E120" s="56">
        <v>110.4</v>
      </c>
      <c r="F120" s="29"/>
    </row>
    <row r="121" spans="1:6">
      <c r="A121" s="55" t="s">
        <v>892</v>
      </c>
      <c r="B121" s="56">
        <v>119.3</v>
      </c>
      <c r="C121" s="56">
        <v>113.7</v>
      </c>
      <c r="D121" s="56">
        <v>107.2</v>
      </c>
      <c r="E121" s="56">
        <v>116</v>
      </c>
      <c r="F121" s="29"/>
    </row>
    <row r="122" spans="1:6">
      <c r="A122" s="55" t="s">
        <v>1143</v>
      </c>
      <c r="B122" s="56">
        <v>113.7</v>
      </c>
      <c r="C122" s="56">
        <v>108.3</v>
      </c>
      <c r="D122" s="56">
        <v>103.6</v>
      </c>
      <c r="E122" s="56">
        <v>112.4</v>
      </c>
      <c r="F122" s="29"/>
    </row>
    <row r="123" spans="1:6">
      <c r="A123" s="55" t="s">
        <v>1144</v>
      </c>
      <c r="B123" s="56">
        <v>124.3</v>
      </c>
      <c r="C123" s="56">
        <v>118.5</v>
      </c>
      <c r="D123" s="56">
        <v>110.2</v>
      </c>
      <c r="E123" s="56">
        <v>119.2</v>
      </c>
      <c r="F123" s="29"/>
    </row>
    <row r="124" spans="1:6">
      <c r="A124" s="55" t="s">
        <v>900</v>
      </c>
      <c r="B124" s="56">
        <v>106.3</v>
      </c>
      <c r="C124" s="56">
        <v>102.7</v>
      </c>
      <c r="D124" s="56">
        <v>100.4</v>
      </c>
      <c r="E124" s="56">
        <v>105.8</v>
      </c>
      <c r="F124" s="29"/>
    </row>
    <row r="125" spans="1:6">
      <c r="A125" s="55" t="s">
        <v>950</v>
      </c>
      <c r="B125" s="56">
        <v>114.1</v>
      </c>
      <c r="C125" s="56">
        <v>106.7</v>
      </c>
      <c r="D125" s="56">
        <v>101.5</v>
      </c>
      <c r="E125" s="56">
        <v>112.2</v>
      </c>
      <c r="F125" s="29"/>
    </row>
    <row r="126" spans="1:6">
      <c r="A126" s="55" t="s">
        <v>978</v>
      </c>
      <c r="B126" s="56">
        <v>107.9</v>
      </c>
      <c r="C126" s="56">
        <v>104.4</v>
      </c>
      <c r="D126" s="56">
        <v>101.3</v>
      </c>
      <c r="E126" s="56">
        <v>106.3</v>
      </c>
      <c r="F126" s="32"/>
    </row>
    <row r="127" spans="1:6">
      <c r="A127" s="55" t="s">
        <v>1108</v>
      </c>
      <c r="B127" s="56"/>
      <c r="C127" s="56"/>
      <c r="D127" s="56"/>
      <c r="E127" s="56"/>
      <c r="F127" s="29"/>
    </row>
    <row r="128" spans="1:6">
      <c r="A128" s="55" t="s">
        <v>980</v>
      </c>
      <c r="B128" s="56">
        <v>106.6</v>
      </c>
      <c r="C128" s="56">
        <v>105.4</v>
      </c>
      <c r="D128" s="56">
        <v>101.9</v>
      </c>
      <c r="E128" s="56">
        <v>105.4</v>
      </c>
      <c r="F128" s="29"/>
    </row>
    <row r="129" spans="1:6">
      <c r="A129" s="55" t="s">
        <v>1108</v>
      </c>
      <c r="B129" s="56"/>
      <c r="C129" s="56"/>
      <c r="D129" s="56"/>
      <c r="E129" s="56"/>
      <c r="F129" s="29"/>
    </row>
    <row r="130" spans="1:6">
      <c r="A130" s="55" t="s">
        <v>1145</v>
      </c>
      <c r="B130" s="56">
        <v>114.3</v>
      </c>
      <c r="C130" s="56">
        <v>108.3</v>
      </c>
      <c r="D130" s="56">
        <v>100.8</v>
      </c>
      <c r="E130" s="56">
        <v>112.7</v>
      </c>
      <c r="F130" s="29"/>
    </row>
    <row r="131" spans="1:6">
      <c r="A131" s="55" t="s">
        <v>1146</v>
      </c>
      <c r="B131" s="56">
        <v>104.7</v>
      </c>
      <c r="C131" s="56">
        <v>104.9</v>
      </c>
      <c r="D131" s="56">
        <v>102.2</v>
      </c>
      <c r="E131" s="56">
        <v>103.7</v>
      </c>
      <c r="F131" s="29"/>
    </row>
    <row r="132" spans="1:6">
      <c r="A132" s="55" t="s">
        <v>1026</v>
      </c>
      <c r="B132" s="56">
        <v>113</v>
      </c>
      <c r="C132" s="56">
        <v>108.9</v>
      </c>
      <c r="D132" s="56">
        <v>101.2</v>
      </c>
      <c r="E132" s="56">
        <v>111.1</v>
      </c>
    </row>
    <row r="133" spans="1:6">
      <c r="A133" s="55" t="s">
        <v>1038</v>
      </c>
      <c r="B133" s="56">
        <v>114.9</v>
      </c>
      <c r="C133" s="56">
        <v>101.9</v>
      </c>
      <c r="D133" s="56">
        <v>99.5</v>
      </c>
      <c r="E133" s="56">
        <v>110.9</v>
      </c>
    </row>
    <row r="134" spans="1:6">
      <c r="A134" s="55" t="s">
        <v>1147</v>
      </c>
      <c r="B134" s="56">
        <v>102.5</v>
      </c>
      <c r="C134" s="56">
        <v>101.9</v>
      </c>
      <c r="D134" s="56">
        <v>100.4</v>
      </c>
      <c r="E134" s="56">
        <v>101.1</v>
      </c>
    </row>
  </sheetData>
  <mergeCells count="4">
    <mergeCell ref="A4:A5"/>
    <mergeCell ref="B4:D4"/>
    <mergeCell ref="B24:D24"/>
    <mergeCell ref="A24:A25"/>
  </mergeCells>
  <hyperlinks>
    <hyperlink ref="A1" r:id="rId1" xr:uid="{4FF72DEF-E160-44AA-BFBD-6CE6300E1B78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P545"/>
  <sheetViews>
    <sheetView showGridLines="0" zoomScale="115" zoomScaleNormal="115" workbookViewId="0"/>
  </sheetViews>
  <sheetFormatPr defaultRowHeight="15"/>
  <cols>
    <col min="1" max="1" width="10.5703125" bestFit="1" customWidth="1"/>
    <col min="2" max="2" width="18.7109375" customWidth="1"/>
    <col min="3" max="3" width="53.140625" bestFit="1" customWidth="1"/>
    <col min="4" max="4" width="12.85546875" customWidth="1"/>
    <col min="5" max="13" width="9.5703125" customWidth="1"/>
    <col min="14" max="14" width="12.140625" customWidth="1"/>
    <col min="15" max="15" width="9.140625" customWidth="1"/>
    <col min="16" max="16" width="11.28515625" bestFit="1" customWidth="1"/>
    <col min="17" max="17" width="10.85546875" bestFit="1" customWidth="1"/>
  </cols>
  <sheetData>
    <row r="1" spans="1:14" ht="11.45" customHeight="1">
      <c r="A1" s="11" t="s">
        <v>1084</v>
      </c>
    </row>
    <row r="2" spans="1:14" ht="35.1" customHeight="1">
      <c r="B2" s="68" t="s">
        <v>0</v>
      </c>
      <c r="C2" s="69"/>
      <c r="D2" s="69"/>
      <c r="E2" s="69"/>
    </row>
    <row r="3" spans="1:14" ht="9.75" customHeight="1"/>
    <row r="4" spans="1:14" ht="28.5" customHeight="1">
      <c r="B4" s="70" t="s">
        <v>1</v>
      </c>
      <c r="C4" s="69"/>
      <c r="D4" s="69"/>
      <c r="E4" s="69"/>
    </row>
    <row r="5" spans="1:14" ht="5.0999999999999996" customHeight="1"/>
    <row r="6" spans="1:14" ht="31.5">
      <c r="A6" t="s">
        <v>1182</v>
      </c>
      <c r="B6" s="1" t="s">
        <v>2</v>
      </c>
      <c r="C6" s="1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2" t="s">
        <v>13</v>
      </c>
      <c r="N6" s="2" t="s">
        <v>13</v>
      </c>
    </row>
    <row r="7" spans="1:14" hidden="1">
      <c r="A7">
        <f>LEN(B7)</f>
        <v>1</v>
      </c>
      <c r="B7" s="3" t="s">
        <v>14</v>
      </c>
      <c r="C7" s="4" t="s">
        <v>15</v>
      </c>
      <c r="D7" s="5" t="s">
        <v>16</v>
      </c>
      <c r="E7" s="6">
        <v>100</v>
      </c>
      <c r="F7" s="6">
        <v>100</v>
      </c>
      <c r="G7" s="6">
        <v>100</v>
      </c>
      <c r="H7" s="6">
        <v>100</v>
      </c>
      <c r="I7" s="6">
        <v>100</v>
      </c>
      <c r="J7" s="6">
        <v>100</v>
      </c>
      <c r="K7" s="6">
        <v>100</v>
      </c>
      <c r="L7" s="6">
        <v>100</v>
      </c>
      <c r="M7" s="6">
        <v>100</v>
      </c>
      <c r="N7" s="6">
        <v>100</v>
      </c>
    </row>
    <row r="8" spans="1:14">
      <c r="A8">
        <f t="shared" ref="A8:A71" si="0">LEN(B8)</f>
        <v>2</v>
      </c>
      <c r="B8" s="3" t="s">
        <v>17</v>
      </c>
      <c r="C8" s="4" t="s">
        <v>18</v>
      </c>
      <c r="D8" s="5" t="s">
        <v>16</v>
      </c>
      <c r="E8" s="6">
        <v>24.64</v>
      </c>
      <c r="F8" s="6">
        <v>24.36</v>
      </c>
      <c r="G8" s="6">
        <v>24.04</v>
      </c>
      <c r="H8" s="6">
        <v>24.28</v>
      </c>
      <c r="I8" s="6">
        <v>24.36</v>
      </c>
      <c r="J8" s="6">
        <v>24.89</v>
      </c>
      <c r="K8" s="6">
        <v>25.24</v>
      </c>
      <c r="L8" s="6">
        <v>27.77</v>
      </c>
      <c r="M8" s="6">
        <v>26.59</v>
      </c>
      <c r="N8" s="6">
        <v>26.59</v>
      </c>
    </row>
    <row r="9" spans="1:14" hidden="1">
      <c r="A9">
        <f t="shared" si="0"/>
        <v>4</v>
      </c>
      <c r="B9" s="3" t="s">
        <v>19</v>
      </c>
      <c r="C9" s="4" t="s">
        <v>20</v>
      </c>
      <c r="D9" s="5" t="s">
        <v>16</v>
      </c>
      <c r="E9" s="6">
        <v>22.43</v>
      </c>
      <c r="F9" s="6">
        <v>22.18</v>
      </c>
      <c r="G9" s="6">
        <v>21.82</v>
      </c>
      <c r="H9" s="6">
        <v>22.05</v>
      </c>
      <c r="I9" s="6">
        <v>22.15</v>
      </c>
      <c r="J9" s="6">
        <v>22.55</v>
      </c>
      <c r="K9" s="6">
        <v>22.94</v>
      </c>
      <c r="L9" s="6">
        <v>25.3</v>
      </c>
      <c r="M9" s="6">
        <v>24.18</v>
      </c>
      <c r="N9" s="6">
        <v>24.18</v>
      </c>
    </row>
    <row r="10" spans="1:14" hidden="1">
      <c r="A10">
        <f t="shared" si="0"/>
        <v>6</v>
      </c>
      <c r="B10" s="7" t="s">
        <v>21</v>
      </c>
      <c r="C10" s="8" t="s">
        <v>22</v>
      </c>
      <c r="D10" s="5" t="s">
        <v>16</v>
      </c>
      <c r="E10" s="6">
        <v>4.04</v>
      </c>
      <c r="F10" s="6">
        <v>3.97</v>
      </c>
      <c r="G10" s="6">
        <v>3.9</v>
      </c>
      <c r="H10" s="6">
        <v>3.93</v>
      </c>
      <c r="I10" s="6">
        <v>3.85</v>
      </c>
      <c r="J10" s="6">
        <v>3.93</v>
      </c>
      <c r="K10" s="6">
        <v>4</v>
      </c>
      <c r="L10" s="6">
        <v>4.26</v>
      </c>
      <c r="M10" s="6">
        <v>4.1900000000000004</v>
      </c>
      <c r="N10" s="6">
        <v>4.1900000000000004</v>
      </c>
    </row>
    <row r="11" spans="1:14" hidden="1">
      <c r="A11">
        <f t="shared" si="0"/>
        <v>8</v>
      </c>
      <c r="B11" s="7" t="s">
        <v>23</v>
      </c>
      <c r="C11" s="8" t="s">
        <v>24</v>
      </c>
      <c r="D11" s="5" t="s">
        <v>16</v>
      </c>
      <c r="E11" s="6">
        <v>0.08</v>
      </c>
      <c r="F11" s="6">
        <v>0.08</v>
      </c>
      <c r="G11" s="6">
        <v>0.08</v>
      </c>
      <c r="H11" s="6">
        <v>0.08</v>
      </c>
      <c r="I11" s="6">
        <v>7.0000000000000007E-2</v>
      </c>
      <c r="J11" s="6">
        <v>7.0000000000000007E-2</v>
      </c>
      <c r="K11" s="6">
        <v>0.08</v>
      </c>
      <c r="L11" s="6">
        <v>0.09</v>
      </c>
      <c r="M11" s="6">
        <v>0.08</v>
      </c>
      <c r="N11" s="6">
        <v>0.08</v>
      </c>
    </row>
    <row r="12" spans="1:14" hidden="1">
      <c r="A12">
        <f t="shared" si="0"/>
        <v>8</v>
      </c>
      <c r="B12" s="7" t="s">
        <v>25</v>
      </c>
      <c r="C12" s="8" t="s">
        <v>26</v>
      </c>
      <c r="D12" s="5" t="s">
        <v>16</v>
      </c>
      <c r="E12" s="6">
        <v>0.21</v>
      </c>
      <c r="F12" s="6">
        <v>0.2</v>
      </c>
      <c r="G12" s="6">
        <v>0.19</v>
      </c>
      <c r="H12" s="6">
        <v>0.19</v>
      </c>
      <c r="I12" s="6">
        <v>0.16</v>
      </c>
      <c r="J12" s="6">
        <v>0.16</v>
      </c>
      <c r="K12" s="6">
        <v>0.16</v>
      </c>
      <c r="L12" s="6">
        <v>0.2</v>
      </c>
      <c r="M12" s="6">
        <v>0.17</v>
      </c>
      <c r="N12" s="6">
        <v>0.17</v>
      </c>
    </row>
    <row r="13" spans="1:14" hidden="1">
      <c r="A13">
        <f t="shared" si="0"/>
        <v>10</v>
      </c>
      <c r="B13" s="7" t="s">
        <v>27</v>
      </c>
      <c r="C13" s="8" t="s">
        <v>28</v>
      </c>
      <c r="D13" s="5" t="s">
        <v>16</v>
      </c>
      <c r="E13" s="6">
        <v>0.14000000000000001</v>
      </c>
      <c r="F13" s="6">
        <v>0.13</v>
      </c>
      <c r="G13" s="6">
        <v>0.12</v>
      </c>
      <c r="H13" s="6">
        <v>0.12</v>
      </c>
      <c r="I13" s="6">
        <v>0.1</v>
      </c>
      <c r="J13" s="6">
        <v>0.1</v>
      </c>
      <c r="K13" s="6">
        <v>0.1</v>
      </c>
      <c r="L13" s="6">
        <v>0.13</v>
      </c>
      <c r="M13" s="6">
        <v>0.11</v>
      </c>
      <c r="N13" s="6">
        <v>0.11</v>
      </c>
    </row>
    <row r="14" spans="1:14" hidden="1">
      <c r="A14">
        <f t="shared" si="0"/>
        <v>10</v>
      </c>
      <c r="B14" s="7" t="s">
        <v>29</v>
      </c>
      <c r="C14" s="8" t="s">
        <v>30</v>
      </c>
      <c r="D14" s="5" t="s">
        <v>16</v>
      </c>
      <c r="E14" s="6">
        <v>0.01</v>
      </c>
      <c r="F14" s="6">
        <v>0.01</v>
      </c>
      <c r="G14" s="6">
        <v>0.01</v>
      </c>
      <c r="H14" s="6">
        <v>0.01</v>
      </c>
      <c r="I14" s="6">
        <v>0.01</v>
      </c>
      <c r="J14" s="6">
        <v>0.01</v>
      </c>
      <c r="K14" s="6">
        <v>0.01</v>
      </c>
      <c r="L14" s="6">
        <v>0.01</v>
      </c>
      <c r="M14" s="6">
        <v>0.01</v>
      </c>
      <c r="N14" s="6">
        <v>0.01</v>
      </c>
    </row>
    <row r="15" spans="1:14" hidden="1">
      <c r="A15">
        <f t="shared" si="0"/>
        <v>10</v>
      </c>
      <c r="B15" s="7" t="s">
        <v>31</v>
      </c>
      <c r="C15" s="8" t="s">
        <v>32</v>
      </c>
      <c r="D15" s="5" t="s">
        <v>16</v>
      </c>
      <c r="E15" s="6">
        <v>0.06</v>
      </c>
      <c r="F15" s="6">
        <v>0.06</v>
      </c>
      <c r="G15" s="6">
        <v>0.06</v>
      </c>
      <c r="H15" s="6">
        <v>0.06</v>
      </c>
      <c r="I15" s="6">
        <v>0.05</v>
      </c>
      <c r="J15" s="6">
        <v>0.05</v>
      </c>
      <c r="K15" s="6">
        <v>0.05</v>
      </c>
      <c r="L15" s="6">
        <v>0.06</v>
      </c>
      <c r="M15" s="6">
        <v>0.05</v>
      </c>
      <c r="N15" s="6">
        <v>0.05</v>
      </c>
    </row>
    <row r="16" spans="1:14" hidden="1">
      <c r="A16">
        <f t="shared" si="0"/>
        <v>8</v>
      </c>
      <c r="B16" s="7" t="s">
        <v>33</v>
      </c>
      <c r="C16" s="8" t="s">
        <v>34</v>
      </c>
      <c r="D16" s="5" t="s">
        <v>16</v>
      </c>
      <c r="E16" s="6">
        <v>1.98</v>
      </c>
      <c r="F16" s="6">
        <v>1.88</v>
      </c>
      <c r="G16" s="6">
        <v>1.79</v>
      </c>
      <c r="H16" s="6">
        <v>1.67</v>
      </c>
      <c r="I16" s="6">
        <v>1.57</v>
      </c>
      <c r="J16" s="6">
        <v>1.57</v>
      </c>
      <c r="K16" s="6">
        <v>1.54</v>
      </c>
      <c r="L16" s="6">
        <v>1.57</v>
      </c>
      <c r="M16" s="6">
        <v>1.53</v>
      </c>
      <c r="N16" s="6">
        <v>1.53</v>
      </c>
    </row>
    <row r="17" spans="1:14" hidden="1">
      <c r="A17">
        <f t="shared" si="0"/>
        <v>8</v>
      </c>
      <c r="B17" s="7" t="s">
        <v>35</v>
      </c>
      <c r="C17" s="8" t="s">
        <v>36</v>
      </c>
      <c r="D17" s="5" t="s">
        <v>16</v>
      </c>
      <c r="E17" s="6">
        <v>1.1399999999999999</v>
      </c>
      <c r="F17" s="6">
        <v>1.17</v>
      </c>
      <c r="G17" s="6">
        <v>1.2</v>
      </c>
      <c r="H17" s="6">
        <v>1.3</v>
      </c>
      <c r="I17" s="6">
        <v>1.37</v>
      </c>
      <c r="J17" s="6">
        <v>1.43</v>
      </c>
      <c r="K17" s="6">
        <v>1.47</v>
      </c>
      <c r="L17" s="6">
        <v>1.53</v>
      </c>
      <c r="M17" s="6">
        <v>1.56</v>
      </c>
      <c r="N17" s="6">
        <v>1.56</v>
      </c>
    </row>
    <row r="18" spans="1:14" hidden="1">
      <c r="A18">
        <f t="shared" si="0"/>
        <v>8</v>
      </c>
      <c r="B18" s="7" t="s">
        <v>37</v>
      </c>
      <c r="C18" s="8" t="s">
        <v>38</v>
      </c>
      <c r="D18" s="5" t="s">
        <v>16</v>
      </c>
      <c r="E18" s="6">
        <v>0.19</v>
      </c>
      <c r="F18" s="6">
        <v>0.21</v>
      </c>
      <c r="G18" s="6">
        <v>0.23</v>
      </c>
      <c r="H18" s="6">
        <v>0.24</v>
      </c>
      <c r="I18" s="6">
        <v>0.26</v>
      </c>
      <c r="J18" s="6">
        <v>0.27</v>
      </c>
      <c r="K18" s="6">
        <v>0.3</v>
      </c>
      <c r="L18" s="6">
        <v>0.33</v>
      </c>
      <c r="M18" s="6">
        <v>0.35</v>
      </c>
      <c r="N18" s="6">
        <v>0.35</v>
      </c>
    </row>
    <row r="19" spans="1:14" hidden="1">
      <c r="A19">
        <f t="shared" si="0"/>
        <v>8</v>
      </c>
      <c r="B19" s="7" t="s">
        <v>39</v>
      </c>
      <c r="C19" s="8" t="s">
        <v>40</v>
      </c>
      <c r="D19" s="5" t="s">
        <v>16</v>
      </c>
      <c r="E19" s="6">
        <v>0.22</v>
      </c>
      <c r="F19" s="6">
        <v>0.22</v>
      </c>
      <c r="G19" s="6">
        <v>0.22</v>
      </c>
      <c r="H19" s="6">
        <v>0.22</v>
      </c>
      <c r="I19" s="6">
        <v>0.21</v>
      </c>
      <c r="J19" s="6">
        <v>0.22</v>
      </c>
      <c r="K19" s="6">
        <v>0.23</v>
      </c>
      <c r="L19" s="6">
        <v>0.27</v>
      </c>
      <c r="M19" s="6">
        <v>0.26</v>
      </c>
      <c r="N19" s="6">
        <v>0.26</v>
      </c>
    </row>
    <row r="20" spans="1:14" hidden="1">
      <c r="A20">
        <f t="shared" si="0"/>
        <v>8</v>
      </c>
      <c r="B20" s="7" t="s">
        <v>41</v>
      </c>
      <c r="C20" s="8" t="s">
        <v>42</v>
      </c>
      <c r="D20" s="5" t="s">
        <v>16</v>
      </c>
      <c r="E20" s="6">
        <v>0.14000000000000001</v>
      </c>
      <c r="F20" s="6">
        <v>0.14000000000000001</v>
      </c>
      <c r="G20" s="6">
        <v>0.12</v>
      </c>
      <c r="H20" s="6">
        <v>0.14000000000000001</v>
      </c>
      <c r="I20" s="6">
        <v>0.14000000000000001</v>
      </c>
      <c r="J20" s="6">
        <v>0.14000000000000001</v>
      </c>
      <c r="K20" s="6">
        <v>0.15</v>
      </c>
      <c r="L20" s="6">
        <v>0.18</v>
      </c>
      <c r="M20" s="6">
        <v>0.16</v>
      </c>
      <c r="N20" s="6">
        <v>0.16</v>
      </c>
    </row>
    <row r="21" spans="1:14" hidden="1">
      <c r="A21">
        <f t="shared" si="0"/>
        <v>8</v>
      </c>
      <c r="B21" s="7" t="s">
        <v>43</v>
      </c>
      <c r="C21" s="8" t="s">
        <v>44</v>
      </c>
      <c r="D21" s="5" t="s">
        <v>16</v>
      </c>
      <c r="E21" s="6">
        <v>0.08</v>
      </c>
      <c r="F21" s="6">
        <v>7.0000000000000007E-2</v>
      </c>
      <c r="G21" s="6">
        <v>7.0000000000000007E-2</v>
      </c>
      <c r="H21" s="6">
        <v>0.09</v>
      </c>
      <c r="I21" s="6">
        <v>7.0000000000000007E-2</v>
      </c>
      <c r="J21" s="6">
        <v>7.0000000000000007E-2</v>
      </c>
      <c r="K21" s="6">
        <v>7.0000000000000007E-2</v>
      </c>
      <c r="L21" s="6">
        <v>0.09</v>
      </c>
      <c r="M21" s="6">
        <v>0.08</v>
      </c>
      <c r="N21" s="6">
        <v>0.08</v>
      </c>
    </row>
    <row r="22" spans="1:14" hidden="1">
      <c r="A22">
        <f t="shared" si="0"/>
        <v>6</v>
      </c>
      <c r="B22" s="7" t="s">
        <v>45</v>
      </c>
      <c r="C22" s="8" t="s">
        <v>46</v>
      </c>
      <c r="D22" s="5" t="s">
        <v>16</v>
      </c>
      <c r="E22" s="6">
        <v>6.55</v>
      </c>
      <c r="F22" s="6">
        <v>6.5</v>
      </c>
      <c r="G22" s="6">
        <v>6.29</v>
      </c>
      <c r="H22" s="6">
        <v>6.23</v>
      </c>
      <c r="I22" s="6">
        <v>6.22</v>
      </c>
      <c r="J22" s="6">
        <v>6.19</v>
      </c>
      <c r="K22" s="6">
        <v>6.14</v>
      </c>
      <c r="L22" s="6">
        <v>6.64</v>
      </c>
      <c r="M22" s="6">
        <v>6.11</v>
      </c>
      <c r="N22" s="6">
        <v>6.11</v>
      </c>
    </row>
    <row r="23" spans="1:14" hidden="1">
      <c r="A23">
        <f t="shared" si="0"/>
        <v>8</v>
      </c>
      <c r="B23" s="7" t="s">
        <v>47</v>
      </c>
      <c r="C23" s="8" t="s">
        <v>48</v>
      </c>
      <c r="D23" s="5" t="s">
        <v>16</v>
      </c>
      <c r="E23" s="6">
        <v>0.19</v>
      </c>
      <c r="F23" s="6">
        <v>0.19</v>
      </c>
      <c r="G23" s="6">
        <v>0.19</v>
      </c>
      <c r="H23" s="6">
        <v>0.19</v>
      </c>
      <c r="I23" s="6">
        <v>0.19</v>
      </c>
      <c r="J23" s="6">
        <v>0.18</v>
      </c>
      <c r="K23" s="6">
        <v>0.17</v>
      </c>
      <c r="L23" s="6">
        <v>0.19</v>
      </c>
      <c r="M23" s="6">
        <v>0.19</v>
      </c>
      <c r="N23" s="6">
        <v>0.19</v>
      </c>
    </row>
    <row r="24" spans="1:14" hidden="1">
      <c r="A24">
        <f t="shared" si="0"/>
        <v>10</v>
      </c>
      <c r="B24" s="7" t="s">
        <v>49</v>
      </c>
      <c r="C24" s="8" t="s">
        <v>50</v>
      </c>
      <c r="D24" s="5" t="s">
        <v>16</v>
      </c>
      <c r="E24" s="6">
        <v>0.18</v>
      </c>
      <c r="F24" s="6">
        <v>0.18</v>
      </c>
      <c r="G24" s="6">
        <v>0.18</v>
      </c>
      <c r="H24" s="6">
        <v>0.18</v>
      </c>
      <c r="I24" s="6">
        <v>0.18</v>
      </c>
      <c r="J24" s="6">
        <v>0.17</v>
      </c>
      <c r="K24" s="6">
        <v>0.16</v>
      </c>
      <c r="L24" s="6">
        <v>0.18</v>
      </c>
      <c r="M24" s="6">
        <v>0.18</v>
      </c>
      <c r="N24" s="6">
        <v>0.18</v>
      </c>
    </row>
    <row r="25" spans="1:14" hidden="1">
      <c r="A25">
        <f t="shared" si="0"/>
        <v>10</v>
      </c>
      <c r="B25" s="7" t="s">
        <v>51</v>
      </c>
      <c r="C25" s="8" t="s">
        <v>52</v>
      </c>
      <c r="D25" s="5" t="s">
        <v>16</v>
      </c>
      <c r="E25" s="6">
        <v>0.01</v>
      </c>
      <c r="F25" s="6">
        <v>0.01</v>
      </c>
      <c r="G25" s="6">
        <v>0.01</v>
      </c>
      <c r="H25" s="6">
        <v>0.01</v>
      </c>
      <c r="I25" s="6">
        <v>0.01</v>
      </c>
      <c r="J25" s="6">
        <v>0.01</v>
      </c>
      <c r="K25" s="6">
        <v>0.01</v>
      </c>
      <c r="L25" s="6">
        <v>0.01</v>
      </c>
      <c r="M25" s="6">
        <v>0.01</v>
      </c>
      <c r="N25" s="6">
        <v>0.01</v>
      </c>
    </row>
    <row r="26" spans="1:14" hidden="1">
      <c r="A26">
        <f t="shared" si="0"/>
        <v>8</v>
      </c>
      <c r="B26" s="7" t="s">
        <v>53</v>
      </c>
      <c r="C26" s="8" t="s">
        <v>54</v>
      </c>
      <c r="D26" s="5" t="s">
        <v>16</v>
      </c>
      <c r="E26" s="6">
        <v>1.49</v>
      </c>
      <c r="F26" s="6">
        <v>1.46</v>
      </c>
      <c r="G26" s="6">
        <v>1.4</v>
      </c>
      <c r="H26" s="6">
        <v>1.38</v>
      </c>
      <c r="I26" s="6">
        <v>1.37</v>
      </c>
      <c r="J26" s="6">
        <v>1.34</v>
      </c>
      <c r="K26" s="6">
        <v>1.3</v>
      </c>
      <c r="L26" s="6">
        <v>1.4</v>
      </c>
      <c r="M26" s="6">
        <v>1.25</v>
      </c>
      <c r="N26" s="6">
        <v>1.25</v>
      </c>
    </row>
    <row r="27" spans="1:14" hidden="1">
      <c r="A27">
        <f t="shared" si="0"/>
        <v>8</v>
      </c>
      <c r="B27" s="7" t="s">
        <v>55</v>
      </c>
      <c r="C27" s="8" t="s">
        <v>56</v>
      </c>
      <c r="D27" s="5" t="s">
        <v>16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</row>
    <row r="28" spans="1:14" hidden="1">
      <c r="A28">
        <f t="shared" si="0"/>
        <v>8</v>
      </c>
      <c r="B28" s="7" t="s">
        <v>57</v>
      </c>
      <c r="C28" s="8" t="s">
        <v>58</v>
      </c>
      <c r="D28" s="5" t="s">
        <v>16</v>
      </c>
      <c r="E28" s="6">
        <v>1.21</v>
      </c>
      <c r="F28" s="6">
        <v>1.18</v>
      </c>
      <c r="G28" s="6">
        <v>1.1399999999999999</v>
      </c>
      <c r="H28" s="6">
        <v>1.1299999999999999</v>
      </c>
      <c r="I28" s="6">
        <v>1.0900000000000001</v>
      </c>
      <c r="J28" s="6">
        <v>1.07</v>
      </c>
      <c r="K28" s="6">
        <v>1.08</v>
      </c>
      <c r="L28" s="6">
        <v>1.1200000000000001</v>
      </c>
      <c r="M28" s="6">
        <v>1.08</v>
      </c>
      <c r="N28" s="6">
        <v>1.08</v>
      </c>
    </row>
    <row r="29" spans="1:14" hidden="1">
      <c r="A29">
        <f t="shared" si="0"/>
        <v>10</v>
      </c>
      <c r="B29" s="7" t="s">
        <v>59</v>
      </c>
      <c r="C29" s="8" t="s">
        <v>60</v>
      </c>
      <c r="D29" s="5" t="s">
        <v>16</v>
      </c>
      <c r="E29" s="6">
        <v>1.06</v>
      </c>
      <c r="F29" s="6">
        <v>1.02</v>
      </c>
      <c r="G29" s="6">
        <v>0.96</v>
      </c>
      <c r="H29" s="6">
        <v>0.93</v>
      </c>
      <c r="I29" s="6">
        <v>0.89</v>
      </c>
      <c r="J29" s="6">
        <v>0.86</v>
      </c>
      <c r="K29" s="6">
        <v>0.87</v>
      </c>
      <c r="L29" s="6">
        <v>0.89</v>
      </c>
      <c r="M29" s="6">
        <v>0.86</v>
      </c>
      <c r="N29" s="6">
        <v>0.86</v>
      </c>
    </row>
    <row r="30" spans="1:14" hidden="1">
      <c r="A30">
        <f t="shared" si="0"/>
        <v>10</v>
      </c>
      <c r="B30" s="7" t="s">
        <v>61</v>
      </c>
      <c r="C30" s="8" t="s">
        <v>62</v>
      </c>
      <c r="D30" s="5" t="s">
        <v>16</v>
      </c>
      <c r="E30" s="6">
        <v>0.15</v>
      </c>
      <c r="F30" s="6">
        <v>0.16</v>
      </c>
      <c r="G30" s="6">
        <v>0.18</v>
      </c>
      <c r="H30" s="6">
        <v>0.2</v>
      </c>
      <c r="I30" s="6">
        <v>0.2</v>
      </c>
      <c r="J30" s="6">
        <v>0.21</v>
      </c>
      <c r="K30" s="6">
        <v>0.21</v>
      </c>
      <c r="L30" s="6">
        <v>0.23</v>
      </c>
      <c r="M30" s="6">
        <v>0.22</v>
      </c>
      <c r="N30" s="6">
        <v>0.22</v>
      </c>
    </row>
    <row r="31" spans="1:14" hidden="1">
      <c r="A31">
        <f t="shared" si="0"/>
        <v>8</v>
      </c>
      <c r="B31" s="7" t="s">
        <v>63</v>
      </c>
      <c r="C31" s="8" t="s">
        <v>64</v>
      </c>
      <c r="D31" s="5" t="s">
        <v>16</v>
      </c>
      <c r="E31" s="6">
        <v>0.01</v>
      </c>
      <c r="F31" s="6">
        <v>0.02</v>
      </c>
      <c r="G31" s="6">
        <v>0.01</v>
      </c>
      <c r="H31" s="6">
        <v>0.01</v>
      </c>
      <c r="I31" s="6">
        <v>0.01</v>
      </c>
      <c r="J31" s="6">
        <v>0.01</v>
      </c>
      <c r="K31" s="6">
        <v>0.01</v>
      </c>
      <c r="L31" s="6">
        <v>0.01</v>
      </c>
      <c r="M31" s="6">
        <v>0.01</v>
      </c>
      <c r="N31" s="6">
        <v>0.01</v>
      </c>
    </row>
    <row r="32" spans="1:14" hidden="1">
      <c r="A32">
        <f t="shared" si="0"/>
        <v>8</v>
      </c>
      <c r="B32" s="7" t="s">
        <v>65</v>
      </c>
      <c r="C32" s="8" t="s">
        <v>66</v>
      </c>
      <c r="D32" s="5" t="s">
        <v>16</v>
      </c>
      <c r="E32" s="6">
        <v>0.22</v>
      </c>
      <c r="F32" s="6">
        <v>0.21</v>
      </c>
      <c r="G32" s="6">
        <v>0.2</v>
      </c>
      <c r="H32" s="6">
        <v>0.2</v>
      </c>
      <c r="I32" s="6">
        <v>0.21</v>
      </c>
      <c r="J32" s="6">
        <v>0.21</v>
      </c>
      <c r="K32" s="6">
        <v>0.21</v>
      </c>
      <c r="L32" s="6">
        <v>0.22</v>
      </c>
      <c r="M32" s="6">
        <v>0.21</v>
      </c>
      <c r="N32" s="6">
        <v>0.21</v>
      </c>
    </row>
    <row r="33" spans="1:14" hidden="1">
      <c r="A33">
        <f t="shared" si="0"/>
        <v>8</v>
      </c>
      <c r="B33" s="7" t="s">
        <v>67</v>
      </c>
      <c r="C33" s="8" t="s">
        <v>68</v>
      </c>
      <c r="D33" s="5" t="s">
        <v>16</v>
      </c>
      <c r="E33" s="6">
        <v>3.05</v>
      </c>
      <c r="F33" s="6">
        <v>3.05</v>
      </c>
      <c r="G33" s="6">
        <v>2.95</v>
      </c>
      <c r="H33" s="6">
        <v>2.89</v>
      </c>
      <c r="I33" s="6">
        <v>2.9</v>
      </c>
      <c r="J33" s="6">
        <v>2.92</v>
      </c>
      <c r="K33" s="6">
        <v>2.9</v>
      </c>
      <c r="L33" s="6">
        <v>3.19</v>
      </c>
      <c r="M33" s="6">
        <v>2.9</v>
      </c>
      <c r="N33" s="6">
        <v>2.9</v>
      </c>
    </row>
    <row r="34" spans="1:14" hidden="1">
      <c r="A34">
        <f t="shared" si="0"/>
        <v>10</v>
      </c>
      <c r="B34" s="7" t="s">
        <v>69</v>
      </c>
      <c r="C34" s="8" t="s">
        <v>70</v>
      </c>
      <c r="D34" s="5" t="s">
        <v>16</v>
      </c>
      <c r="E34" s="6">
        <v>2.79</v>
      </c>
      <c r="F34" s="6">
        <v>2.78</v>
      </c>
      <c r="G34" s="6">
        <v>2.7</v>
      </c>
      <c r="H34" s="6">
        <v>2.62</v>
      </c>
      <c r="I34" s="6">
        <v>2.62</v>
      </c>
      <c r="J34" s="6">
        <v>2.63</v>
      </c>
      <c r="K34" s="6">
        <v>2.59</v>
      </c>
      <c r="L34" s="6">
        <v>2.84</v>
      </c>
      <c r="M34" s="6">
        <v>2.58</v>
      </c>
      <c r="N34" s="6">
        <v>2.58</v>
      </c>
    </row>
    <row r="35" spans="1:14" hidden="1">
      <c r="A35">
        <f t="shared" si="0"/>
        <v>10</v>
      </c>
      <c r="B35" s="7" t="s">
        <v>71</v>
      </c>
      <c r="C35" s="8" t="s">
        <v>72</v>
      </c>
      <c r="D35" s="5" t="s">
        <v>16</v>
      </c>
      <c r="E35" s="6">
        <v>0.26</v>
      </c>
      <c r="F35" s="6">
        <v>0.27</v>
      </c>
      <c r="G35" s="6">
        <v>0.25</v>
      </c>
      <c r="H35" s="6">
        <v>0.27</v>
      </c>
      <c r="I35" s="6">
        <v>0.28000000000000003</v>
      </c>
      <c r="J35" s="6">
        <v>0.28999999999999998</v>
      </c>
      <c r="K35" s="6">
        <v>0.31</v>
      </c>
      <c r="L35" s="6">
        <v>0.35</v>
      </c>
      <c r="M35" s="6">
        <v>0.32</v>
      </c>
      <c r="N35" s="6">
        <v>0.32</v>
      </c>
    </row>
    <row r="36" spans="1:14" hidden="1">
      <c r="A36">
        <f t="shared" si="0"/>
        <v>8</v>
      </c>
      <c r="B36" s="7" t="s">
        <v>73</v>
      </c>
      <c r="C36" s="8" t="s">
        <v>74</v>
      </c>
      <c r="D36" s="5" t="s">
        <v>16</v>
      </c>
      <c r="E36" s="6">
        <v>0.38</v>
      </c>
      <c r="F36" s="6">
        <v>0.39</v>
      </c>
      <c r="G36" s="6">
        <v>0.4</v>
      </c>
      <c r="H36" s="6">
        <v>0.43</v>
      </c>
      <c r="I36" s="6">
        <v>0.45</v>
      </c>
      <c r="J36" s="6">
        <v>0.46</v>
      </c>
      <c r="K36" s="6">
        <v>0.47</v>
      </c>
      <c r="L36" s="6">
        <v>0.51</v>
      </c>
      <c r="M36" s="6">
        <v>0.47</v>
      </c>
      <c r="N36" s="6">
        <v>0.47</v>
      </c>
    </row>
    <row r="37" spans="1:14" hidden="1">
      <c r="A37">
        <f t="shared" si="0"/>
        <v>10</v>
      </c>
      <c r="B37" s="7" t="s">
        <v>75</v>
      </c>
      <c r="C37" s="8" t="s">
        <v>76</v>
      </c>
      <c r="D37" s="5" t="s">
        <v>16</v>
      </c>
      <c r="E37" s="6">
        <v>7.0000000000000007E-2</v>
      </c>
      <c r="F37" s="6">
        <v>7.0000000000000007E-2</v>
      </c>
      <c r="G37" s="6">
        <v>0.06</v>
      </c>
      <c r="H37" s="6">
        <v>0.04</v>
      </c>
      <c r="I37" s="6">
        <v>0.04</v>
      </c>
      <c r="J37" s="6">
        <v>0.04</v>
      </c>
      <c r="K37" s="6">
        <v>0.04</v>
      </c>
      <c r="L37" s="6">
        <v>0.04</v>
      </c>
      <c r="M37" s="6">
        <v>0.03</v>
      </c>
      <c r="N37" s="6">
        <v>0.03</v>
      </c>
    </row>
    <row r="38" spans="1:14" hidden="1">
      <c r="A38">
        <f t="shared" si="0"/>
        <v>10</v>
      </c>
      <c r="B38" s="7" t="s">
        <v>77</v>
      </c>
      <c r="C38" s="8" t="s">
        <v>78</v>
      </c>
      <c r="D38" s="5" t="s">
        <v>16</v>
      </c>
      <c r="E38" s="6">
        <v>0.31</v>
      </c>
      <c r="F38" s="6">
        <v>0.32</v>
      </c>
      <c r="G38" s="6">
        <v>0.34</v>
      </c>
      <c r="H38" s="6">
        <v>0.39</v>
      </c>
      <c r="I38" s="6">
        <v>0.41</v>
      </c>
      <c r="J38" s="6">
        <v>0.42</v>
      </c>
      <c r="K38" s="6">
        <v>0.43</v>
      </c>
      <c r="L38" s="6">
        <v>0.47</v>
      </c>
      <c r="M38" s="6">
        <v>0.44</v>
      </c>
      <c r="N38" s="6">
        <v>0.44</v>
      </c>
    </row>
    <row r="39" spans="1:14" hidden="1">
      <c r="A39">
        <f t="shared" si="0"/>
        <v>6</v>
      </c>
      <c r="B39" s="7" t="s">
        <v>79</v>
      </c>
      <c r="C39" s="8" t="s">
        <v>80</v>
      </c>
      <c r="D39" s="5" t="s">
        <v>16</v>
      </c>
      <c r="E39" s="6">
        <v>0.78</v>
      </c>
      <c r="F39" s="6">
        <v>0.79</v>
      </c>
      <c r="G39" s="6">
        <v>0.8</v>
      </c>
      <c r="H39" s="6">
        <v>0.85</v>
      </c>
      <c r="I39" s="6">
        <v>0.79</v>
      </c>
      <c r="J39" s="6">
        <v>0.79</v>
      </c>
      <c r="K39" s="6">
        <v>0.81</v>
      </c>
      <c r="L39" s="6">
        <v>0.92</v>
      </c>
      <c r="M39" s="6">
        <v>0.94</v>
      </c>
      <c r="N39" s="6">
        <v>0.94</v>
      </c>
    </row>
    <row r="40" spans="1:14" hidden="1">
      <c r="A40">
        <f t="shared" si="0"/>
        <v>8</v>
      </c>
      <c r="B40" s="7" t="s">
        <v>81</v>
      </c>
      <c r="C40" s="8" t="s">
        <v>82</v>
      </c>
      <c r="D40" s="5" t="s">
        <v>16</v>
      </c>
      <c r="E40" s="6">
        <v>0.18</v>
      </c>
      <c r="F40" s="6">
        <v>0.18</v>
      </c>
      <c r="G40" s="6">
        <v>0.19</v>
      </c>
      <c r="H40" s="6">
        <v>0.19</v>
      </c>
      <c r="I40" s="6">
        <v>0.17</v>
      </c>
      <c r="J40" s="6">
        <v>0.17</v>
      </c>
      <c r="K40" s="6">
        <v>0.18</v>
      </c>
      <c r="L40" s="6">
        <v>0.21</v>
      </c>
      <c r="M40" s="6">
        <v>0.24</v>
      </c>
      <c r="N40" s="6">
        <v>0.24</v>
      </c>
    </row>
    <row r="41" spans="1:14" hidden="1">
      <c r="A41">
        <f t="shared" si="0"/>
        <v>8</v>
      </c>
      <c r="B41" s="7" t="s">
        <v>83</v>
      </c>
      <c r="C41" s="8" t="s">
        <v>84</v>
      </c>
      <c r="D41" s="5" t="s">
        <v>16</v>
      </c>
      <c r="E41" s="6">
        <v>0.18</v>
      </c>
      <c r="F41" s="6">
        <v>0.18</v>
      </c>
      <c r="G41" s="6">
        <v>0.17</v>
      </c>
      <c r="H41" s="6">
        <v>0.18</v>
      </c>
      <c r="I41" s="6">
        <v>0.17</v>
      </c>
      <c r="J41" s="6">
        <v>0.16</v>
      </c>
      <c r="K41" s="6">
        <v>0.15</v>
      </c>
      <c r="L41" s="6">
        <v>0.16</v>
      </c>
      <c r="M41" s="6">
        <v>0.15</v>
      </c>
      <c r="N41" s="6">
        <v>0.15</v>
      </c>
    </row>
    <row r="42" spans="1:14" hidden="1">
      <c r="A42">
        <f t="shared" si="0"/>
        <v>8</v>
      </c>
      <c r="B42" s="7" t="s">
        <v>85</v>
      </c>
      <c r="C42" s="8" t="s">
        <v>86</v>
      </c>
      <c r="D42" s="5" t="s">
        <v>16</v>
      </c>
      <c r="E42" s="6">
        <v>0.01</v>
      </c>
      <c r="F42" s="6">
        <v>0.01</v>
      </c>
      <c r="G42" s="6">
        <v>0.01</v>
      </c>
      <c r="H42" s="6">
        <v>0.01</v>
      </c>
      <c r="I42" s="6">
        <v>0</v>
      </c>
      <c r="J42" s="6">
        <v>0.01</v>
      </c>
      <c r="K42" s="6">
        <v>0.01</v>
      </c>
      <c r="L42" s="6">
        <v>0.01</v>
      </c>
      <c r="M42" s="6">
        <v>0.01</v>
      </c>
      <c r="N42" s="6">
        <v>0.01</v>
      </c>
    </row>
    <row r="43" spans="1:14" hidden="1">
      <c r="A43">
        <f t="shared" si="0"/>
        <v>8</v>
      </c>
      <c r="B43" s="7" t="s">
        <v>87</v>
      </c>
      <c r="C43" s="8" t="s">
        <v>88</v>
      </c>
      <c r="D43" s="5" t="s">
        <v>16</v>
      </c>
      <c r="E43" s="6">
        <v>0.01</v>
      </c>
      <c r="F43" s="6">
        <v>0.01</v>
      </c>
      <c r="G43" s="6">
        <v>0.01</v>
      </c>
      <c r="H43" s="6">
        <v>0.01</v>
      </c>
      <c r="I43" s="6">
        <v>0.01</v>
      </c>
      <c r="J43" s="6">
        <v>0.01</v>
      </c>
      <c r="K43" s="6">
        <v>0.01</v>
      </c>
      <c r="L43" s="6">
        <v>0.02</v>
      </c>
      <c r="M43" s="6">
        <v>0.02</v>
      </c>
      <c r="N43" s="6">
        <v>0.02</v>
      </c>
    </row>
    <row r="44" spans="1:14" hidden="1">
      <c r="A44">
        <f t="shared" si="0"/>
        <v>8</v>
      </c>
      <c r="B44" s="7" t="s">
        <v>89</v>
      </c>
      <c r="C44" s="8" t="s">
        <v>90</v>
      </c>
      <c r="D44" s="5" t="s">
        <v>16</v>
      </c>
      <c r="E44" s="6">
        <v>0.17</v>
      </c>
      <c r="F44" s="6">
        <v>0.18</v>
      </c>
      <c r="G44" s="6">
        <v>0.18</v>
      </c>
      <c r="H44" s="6">
        <v>0.2</v>
      </c>
      <c r="I44" s="6">
        <v>0.17</v>
      </c>
      <c r="J44" s="6">
        <v>0.17</v>
      </c>
      <c r="K44" s="6">
        <v>0.18</v>
      </c>
      <c r="L44" s="6">
        <v>0.21</v>
      </c>
      <c r="M44" s="6">
        <v>0.22</v>
      </c>
      <c r="N44" s="6">
        <v>0.22</v>
      </c>
    </row>
    <row r="45" spans="1:14" hidden="1">
      <c r="A45">
        <f t="shared" si="0"/>
        <v>8</v>
      </c>
      <c r="B45" s="7" t="s">
        <v>91</v>
      </c>
      <c r="C45" s="8" t="s">
        <v>92</v>
      </c>
      <c r="D45" s="5" t="s">
        <v>16</v>
      </c>
      <c r="E45" s="6">
        <v>0.23</v>
      </c>
      <c r="F45" s="6">
        <v>0.23</v>
      </c>
      <c r="G45" s="6">
        <v>0.24</v>
      </c>
      <c r="H45" s="6">
        <v>0.26</v>
      </c>
      <c r="I45" s="6">
        <v>0.27</v>
      </c>
      <c r="J45" s="6">
        <v>0.27</v>
      </c>
      <c r="K45" s="6">
        <v>0.28000000000000003</v>
      </c>
      <c r="L45" s="6">
        <v>0.31</v>
      </c>
      <c r="M45" s="6">
        <v>0.3</v>
      </c>
      <c r="N45" s="6">
        <v>0.3</v>
      </c>
    </row>
    <row r="46" spans="1:14" hidden="1">
      <c r="A46">
        <f t="shared" si="0"/>
        <v>6</v>
      </c>
      <c r="B46" s="7" t="s">
        <v>93</v>
      </c>
      <c r="C46" s="8" t="s">
        <v>94</v>
      </c>
      <c r="D46" s="5" t="s">
        <v>16</v>
      </c>
      <c r="E46" s="6">
        <v>3.34</v>
      </c>
      <c r="F46" s="6">
        <v>3.33</v>
      </c>
      <c r="G46" s="6">
        <v>3.18</v>
      </c>
      <c r="H46" s="6">
        <v>3.12</v>
      </c>
      <c r="I46" s="6">
        <v>3.15</v>
      </c>
      <c r="J46" s="6">
        <v>3.29</v>
      </c>
      <c r="K46" s="6">
        <v>3.22</v>
      </c>
      <c r="L46" s="6">
        <v>3.66</v>
      </c>
      <c r="M46" s="6">
        <v>3.54</v>
      </c>
      <c r="N46" s="6">
        <v>3.54</v>
      </c>
    </row>
    <row r="47" spans="1:14" hidden="1">
      <c r="A47">
        <f t="shared" si="0"/>
        <v>8</v>
      </c>
      <c r="B47" s="7" t="s">
        <v>95</v>
      </c>
      <c r="C47" s="8" t="s">
        <v>96</v>
      </c>
      <c r="D47" s="5" t="s">
        <v>16</v>
      </c>
      <c r="E47" s="6">
        <v>0.4</v>
      </c>
      <c r="F47" s="6">
        <v>0.4</v>
      </c>
      <c r="G47" s="6">
        <v>0.36</v>
      </c>
      <c r="H47" s="6">
        <v>0.36</v>
      </c>
      <c r="I47" s="6">
        <v>0.35</v>
      </c>
      <c r="J47" s="6">
        <v>0.36</v>
      </c>
      <c r="K47" s="6">
        <v>0.34</v>
      </c>
      <c r="L47" s="6">
        <v>0.41</v>
      </c>
      <c r="M47" s="6">
        <v>0.38</v>
      </c>
      <c r="N47" s="6">
        <v>0.38</v>
      </c>
    </row>
    <row r="48" spans="1:14" hidden="1">
      <c r="A48">
        <f t="shared" si="0"/>
        <v>8</v>
      </c>
      <c r="B48" s="7" t="s">
        <v>97</v>
      </c>
      <c r="C48" s="8" t="s">
        <v>98</v>
      </c>
      <c r="D48" s="5" t="s">
        <v>16</v>
      </c>
      <c r="E48" s="6">
        <v>0.28000000000000003</v>
      </c>
      <c r="F48" s="6">
        <v>0.28000000000000003</v>
      </c>
      <c r="G48" s="6">
        <v>0.25</v>
      </c>
      <c r="H48" s="6">
        <v>0.21</v>
      </c>
      <c r="I48" s="6">
        <v>0.2</v>
      </c>
      <c r="J48" s="6">
        <v>0.19</v>
      </c>
      <c r="K48" s="6">
        <v>0.17</v>
      </c>
      <c r="L48" s="6">
        <v>0.2</v>
      </c>
      <c r="M48" s="6">
        <v>0.18</v>
      </c>
      <c r="N48" s="6">
        <v>0.18</v>
      </c>
    </row>
    <row r="49" spans="1:14" hidden="1">
      <c r="A49">
        <f t="shared" si="0"/>
        <v>8</v>
      </c>
      <c r="B49" s="7" t="s">
        <v>99</v>
      </c>
      <c r="C49" s="8" t="s">
        <v>100</v>
      </c>
      <c r="D49" s="5" t="s">
        <v>16</v>
      </c>
      <c r="E49" s="6">
        <v>0.04</v>
      </c>
      <c r="F49" s="6">
        <v>0.03</v>
      </c>
      <c r="G49" s="6">
        <v>0.04</v>
      </c>
      <c r="H49" s="6">
        <v>0.03</v>
      </c>
      <c r="I49" s="6">
        <v>0.03</v>
      </c>
      <c r="J49" s="6">
        <v>0.03</v>
      </c>
      <c r="K49" s="6">
        <v>0.03</v>
      </c>
      <c r="L49" s="6">
        <v>0.04</v>
      </c>
      <c r="M49" s="6">
        <v>0.03</v>
      </c>
      <c r="N49" s="6">
        <v>0.03</v>
      </c>
    </row>
    <row r="50" spans="1:14" hidden="1">
      <c r="A50">
        <f t="shared" si="0"/>
        <v>8</v>
      </c>
      <c r="B50" s="7" t="s">
        <v>101</v>
      </c>
      <c r="C50" s="8" t="s">
        <v>102</v>
      </c>
      <c r="D50" s="5" t="s">
        <v>16</v>
      </c>
      <c r="E50" s="6">
        <v>0.36</v>
      </c>
      <c r="F50" s="6">
        <v>0.36</v>
      </c>
      <c r="G50" s="6">
        <v>0.34</v>
      </c>
      <c r="H50" s="6">
        <v>0.34</v>
      </c>
      <c r="I50" s="6">
        <v>0.34</v>
      </c>
      <c r="J50" s="6">
        <v>0.35</v>
      </c>
      <c r="K50" s="6">
        <v>0.35</v>
      </c>
      <c r="L50" s="6">
        <v>0.39</v>
      </c>
      <c r="M50" s="6">
        <v>0.38</v>
      </c>
      <c r="N50" s="6">
        <v>0.38</v>
      </c>
    </row>
    <row r="51" spans="1:14" hidden="1">
      <c r="A51">
        <f t="shared" si="0"/>
        <v>8</v>
      </c>
      <c r="B51" s="7" t="s">
        <v>103</v>
      </c>
      <c r="C51" s="8" t="s">
        <v>104</v>
      </c>
      <c r="D51" s="5" t="s">
        <v>16</v>
      </c>
      <c r="E51" s="6">
        <v>1.24</v>
      </c>
      <c r="F51" s="6">
        <v>1.26</v>
      </c>
      <c r="G51" s="6">
        <v>1.21</v>
      </c>
      <c r="H51" s="6">
        <v>1.2</v>
      </c>
      <c r="I51" s="6">
        <v>1.22</v>
      </c>
      <c r="J51" s="6">
        <v>1.26</v>
      </c>
      <c r="K51" s="6">
        <v>1.29</v>
      </c>
      <c r="L51" s="6">
        <v>1.47</v>
      </c>
      <c r="M51" s="6">
        <v>1.43</v>
      </c>
      <c r="N51" s="6">
        <v>1.43</v>
      </c>
    </row>
    <row r="52" spans="1:14" hidden="1">
      <c r="A52">
        <f t="shared" si="0"/>
        <v>10</v>
      </c>
      <c r="B52" s="7" t="s">
        <v>105</v>
      </c>
      <c r="C52" s="8" t="s">
        <v>106</v>
      </c>
      <c r="D52" s="5" t="s">
        <v>16</v>
      </c>
      <c r="E52" s="6">
        <v>0.75</v>
      </c>
      <c r="F52" s="6">
        <v>0.77</v>
      </c>
      <c r="G52" s="6">
        <v>0.73</v>
      </c>
      <c r="H52" s="6">
        <v>0.72</v>
      </c>
      <c r="I52" s="6">
        <v>0.75</v>
      </c>
      <c r="J52" s="6">
        <v>0.77</v>
      </c>
      <c r="K52" s="6">
        <v>0.79</v>
      </c>
      <c r="L52" s="6">
        <v>0.91</v>
      </c>
      <c r="M52" s="6">
        <v>0.89</v>
      </c>
      <c r="N52" s="6">
        <v>0.89</v>
      </c>
    </row>
    <row r="53" spans="1:14" hidden="1">
      <c r="A53">
        <f t="shared" si="0"/>
        <v>10</v>
      </c>
      <c r="B53" s="7" t="s">
        <v>107</v>
      </c>
      <c r="C53" s="8" t="s">
        <v>108</v>
      </c>
      <c r="D53" s="5" t="s">
        <v>16</v>
      </c>
      <c r="E53" s="6">
        <v>0.49</v>
      </c>
      <c r="F53" s="6">
        <v>0.49</v>
      </c>
      <c r="G53" s="6">
        <v>0.48</v>
      </c>
      <c r="H53" s="6">
        <v>0.48</v>
      </c>
      <c r="I53" s="6">
        <v>0.47</v>
      </c>
      <c r="J53" s="6">
        <v>0.49</v>
      </c>
      <c r="K53" s="6">
        <v>0.5</v>
      </c>
      <c r="L53" s="6">
        <v>0.56000000000000005</v>
      </c>
      <c r="M53" s="6">
        <v>0.54</v>
      </c>
      <c r="N53" s="6">
        <v>0.54</v>
      </c>
    </row>
    <row r="54" spans="1:14" hidden="1">
      <c r="A54">
        <f t="shared" si="0"/>
        <v>8</v>
      </c>
      <c r="B54" s="7" t="s">
        <v>109</v>
      </c>
      <c r="C54" s="8" t="s">
        <v>110</v>
      </c>
      <c r="D54" s="5" t="s">
        <v>16</v>
      </c>
      <c r="E54" s="6">
        <v>0.53</v>
      </c>
      <c r="F54" s="6">
        <v>0.54</v>
      </c>
      <c r="G54" s="6">
        <v>0.54</v>
      </c>
      <c r="H54" s="6">
        <v>0.56000000000000005</v>
      </c>
      <c r="I54" s="6">
        <v>0.56000000000000005</v>
      </c>
      <c r="J54" s="6">
        <v>0.6</v>
      </c>
      <c r="K54" s="6">
        <v>0.6</v>
      </c>
      <c r="L54" s="6">
        <v>0.66</v>
      </c>
      <c r="M54" s="6">
        <v>0.66</v>
      </c>
      <c r="N54" s="6">
        <v>0.66</v>
      </c>
    </row>
    <row r="55" spans="1:14" hidden="1">
      <c r="A55">
        <f t="shared" si="0"/>
        <v>10</v>
      </c>
      <c r="B55" s="7" t="s">
        <v>111</v>
      </c>
      <c r="C55" s="8" t="s">
        <v>112</v>
      </c>
      <c r="D55" s="5" t="s">
        <v>16</v>
      </c>
      <c r="E55" s="6">
        <v>0.26</v>
      </c>
      <c r="F55" s="6">
        <v>0.26</v>
      </c>
      <c r="G55" s="6">
        <v>0.25</v>
      </c>
      <c r="H55" s="6">
        <v>0.25</v>
      </c>
      <c r="I55" s="6">
        <v>0.25</v>
      </c>
      <c r="J55" s="6">
        <v>0.27</v>
      </c>
      <c r="K55" s="6">
        <v>0.26</v>
      </c>
      <c r="L55" s="6">
        <v>0.28000000000000003</v>
      </c>
      <c r="M55" s="6">
        <v>0.26</v>
      </c>
      <c r="N55" s="6">
        <v>0.26</v>
      </c>
    </row>
    <row r="56" spans="1:14" hidden="1">
      <c r="A56">
        <f t="shared" si="0"/>
        <v>10</v>
      </c>
      <c r="B56" s="7" t="s">
        <v>113</v>
      </c>
      <c r="C56" s="8" t="s">
        <v>114</v>
      </c>
      <c r="D56" s="5" t="s">
        <v>16</v>
      </c>
      <c r="E56" s="6">
        <v>0.27</v>
      </c>
      <c r="F56" s="6">
        <v>0.28000000000000003</v>
      </c>
      <c r="G56" s="6">
        <v>0.28999999999999998</v>
      </c>
      <c r="H56" s="6">
        <v>0.31</v>
      </c>
      <c r="I56" s="6">
        <v>0.31</v>
      </c>
      <c r="J56" s="6">
        <v>0.33</v>
      </c>
      <c r="K56" s="6">
        <v>0.34</v>
      </c>
      <c r="L56" s="6">
        <v>0.38</v>
      </c>
      <c r="M56" s="6">
        <v>0.4</v>
      </c>
      <c r="N56" s="6">
        <v>0.4</v>
      </c>
    </row>
    <row r="57" spans="1:14" hidden="1">
      <c r="A57">
        <f t="shared" si="0"/>
        <v>8</v>
      </c>
      <c r="B57" s="7" t="s">
        <v>115</v>
      </c>
      <c r="C57" s="8" t="s">
        <v>116</v>
      </c>
      <c r="D57" s="5" t="s">
        <v>16</v>
      </c>
      <c r="E57" s="6">
        <v>0.49</v>
      </c>
      <c r="F57" s="6">
        <v>0.46</v>
      </c>
      <c r="G57" s="6">
        <v>0.44</v>
      </c>
      <c r="H57" s="6">
        <v>0.42</v>
      </c>
      <c r="I57" s="6">
        <v>0.45</v>
      </c>
      <c r="J57" s="6">
        <v>0.5</v>
      </c>
      <c r="K57" s="6">
        <v>0.44</v>
      </c>
      <c r="L57" s="6">
        <v>0.49</v>
      </c>
      <c r="M57" s="6">
        <v>0.48</v>
      </c>
      <c r="N57" s="6">
        <v>0.48</v>
      </c>
    </row>
    <row r="58" spans="1:14" hidden="1">
      <c r="A58">
        <f t="shared" si="0"/>
        <v>6</v>
      </c>
      <c r="B58" s="7" t="s">
        <v>117</v>
      </c>
      <c r="C58" s="8" t="s">
        <v>118</v>
      </c>
      <c r="D58" s="5" t="s">
        <v>16</v>
      </c>
      <c r="E58" s="6">
        <v>1.1599999999999999</v>
      </c>
      <c r="F58" s="6">
        <v>1.1200000000000001</v>
      </c>
      <c r="G58" s="6">
        <v>1.03</v>
      </c>
      <c r="H58" s="6">
        <v>1.02</v>
      </c>
      <c r="I58" s="6">
        <v>1.1100000000000001</v>
      </c>
      <c r="J58" s="6">
        <v>1.1299999999999999</v>
      </c>
      <c r="K58" s="6">
        <v>1.03</v>
      </c>
      <c r="L58" s="6">
        <v>1.0900000000000001</v>
      </c>
      <c r="M58" s="6">
        <v>1.06</v>
      </c>
      <c r="N58" s="6">
        <v>1.06</v>
      </c>
    </row>
    <row r="59" spans="1:14" hidden="1">
      <c r="A59">
        <f t="shared" si="0"/>
        <v>8</v>
      </c>
      <c r="B59" s="7" t="s">
        <v>119</v>
      </c>
      <c r="C59" s="8" t="s">
        <v>120</v>
      </c>
      <c r="D59" s="5" t="s">
        <v>16</v>
      </c>
      <c r="E59" s="6">
        <v>0.46</v>
      </c>
      <c r="F59" s="6">
        <v>0.47</v>
      </c>
      <c r="G59" s="6">
        <v>0.45</v>
      </c>
      <c r="H59" s="6">
        <v>0.47</v>
      </c>
      <c r="I59" s="6">
        <v>0.56000000000000005</v>
      </c>
      <c r="J59" s="6">
        <v>0.59</v>
      </c>
      <c r="K59" s="6">
        <v>0.55000000000000004</v>
      </c>
      <c r="L59" s="6">
        <v>0.57999999999999996</v>
      </c>
      <c r="M59" s="6">
        <v>0.56999999999999995</v>
      </c>
      <c r="N59" s="6">
        <v>0.56999999999999995</v>
      </c>
    </row>
    <row r="60" spans="1:14" hidden="1">
      <c r="A60">
        <f t="shared" si="0"/>
        <v>8</v>
      </c>
      <c r="B60" s="7" t="s">
        <v>121</v>
      </c>
      <c r="C60" s="8" t="s">
        <v>122</v>
      </c>
      <c r="D60" s="5" t="s">
        <v>16</v>
      </c>
      <c r="E60" s="6">
        <v>0.34</v>
      </c>
      <c r="F60" s="6">
        <v>0.32</v>
      </c>
      <c r="G60" s="6">
        <v>0.28000000000000003</v>
      </c>
      <c r="H60" s="6">
        <v>0.26</v>
      </c>
      <c r="I60" s="6">
        <v>0.26</v>
      </c>
      <c r="J60" s="6">
        <v>0.25</v>
      </c>
      <c r="K60" s="6">
        <v>0.21</v>
      </c>
      <c r="L60" s="6">
        <v>0.2</v>
      </c>
      <c r="M60" s="6">
        <v>0.18</v>
      </c>
      <c r="N60" s="6">
        <v>0.18</v>
      </c>
    </row>
    <row r="61" spans="1:14" hidden="1">
      <c r="A61">
        <f t="shared" si="0"/>
        <v>8</v>
      </c>
      <c r="B61" s="7" t="s">
        <v>123</v>
      </c>
      <c r="C61" s="8" t="s">
        <v>124</v>
      </c>
      <c r="D61" s="5" t="s">
        <v>16</v>
      </c>
      <c r="E61" s="6">
        <v>0.03</v>
      </c>
      <c r="F61" s="6">
        <v>0.02</v>
      </c>
      <c r="G61" s="6">
        <v>0.03</v>
      </c>
      <c r="H61" s="6">
        <v>0.03</v>
      </c>
      <c r="I61" s="6">
        <v>0.03</v>
      </c>
      <c r="J61" s="6">
        <v>0.03</v>
      </c>
      <c r="K61" s="6">
        <v>0.03</v>
      </c>
      <c r="L61" s="6">
        <v>0.04</v>
      </c>
      <c r="M61" s="6">
        <v>0.04</v>
      </c>
      <c r="N61" s="6">
        <v>0.04</v>
      </c>
    </row>
    <row r="62" spans="1:14" hidden="1">
      <c r="A62">
        <f t="shared" si="0"/>
        <v>8</v>
      </c>
      <c r="B62" s="7" t="s">
        <v>125</v>
      </c>
      <c r="C62" s="8" t="s">
        <v>126</v>
      </c>
      <c r="D62" s="5" t="s">
        <v>16</v>
      </c>
      <c r="E62" s="6">
        <v>0.28000000000000003</v>
      </c>
      <c r="F62" s="6">
        <v>0.26</v>
      </c>
      <c r="G62" s="6">
        <v>0.23</v>
      </c>
      <c r="H62" s="6">
        <v>0.22</v>
      </c>
      <c r="I62" s="6">
        <v>0.22</v>
      </c>
      <c r="J62" s="6">
        <v>0.21</v>
      </c>
      <c r="K62" s="6">
        <v>0.2</v>
      </c>
      <c r="L62" s="6">
        <v>0.22</v>
      </c>
      <c r="M62" s="6">
        <v>0.22</v>
      </c>
      <c r="N62" s="6">
        <v>0.22</v>
      </c>
    </row>
    <row r="63" spans="1:14" hidden="1">
      <c r="A63">
        <f t="shared" si="0"/>
        <v>8</v>
      </c>
      <c r="B63" s="7" t="s">
        <v>127</v>
      </c>
      <c r="C63" s="8" t="s">
        <v>128</v>
      </c>
      <c r="D63" s="5" t="s">
        <v>16</v>
      </c>
      <c r="E63" s="6">
        <v>0.05</v>
      </c>
      <c r="F63" s="6">
        <v>0.05</v>
      </c>
      <c r="G63" s="6">
        <v>0.04</v>
      </c>
      <c r="H63" s="6">
        <v>0.04</v>
      </c>
      <c r="I63" s="6">
        <v>0.04</v>
      </c>
      <c r="J63" s="6">
        <v>0.05</v>
      </c>
      <c r="K63" s="6">
        <v>0.04</v>
      </c>
      <c r="L63" s="6">
        <v>0.05</v>
      </c>
      <c r="M63" s="6">
        <v>0.05</v>
      </c>
      <c r="N63" s="6">
        <v>0.05</v>
      </c>
    </row>
    <row r="64" spans="1:14" hidden="1">
      <c r="A64">
        <f t="shared" si="0"/>
        <v>6</v>
      </c>
      <c r="B64" s="7" t="s">
        <v>129</v>
      </c>
      <c r="C64" s="8" t="s">
        <v>130</v>
      </c>
      <c r="D64" s="5" t="s">
        <v>16</v>
      </c>
      <c r="E64" s="6">
        <v>1.32</v>
      </c>
      <c r="F64" s="6">
        <v>1.35</v>
      </c>
      <c r="G64" s="6">
        <v>1.43</v>
      </c>
      <c r="H64" s="6">
        <v>1.51</v>
      </c>
      <c r="I64" s="6">
        <v>1.63</v>
      </c>
      <c r="J64" s="6">
        <v>1.61</v>
      </c>
      <c r="K64" s="6">
        <v>1.71</v>
      </c>
      <c r="L64" s="6">
        <v>2.0499999999999998</v>
      </c>
      <c r="M64" s="6">
        <v>1.96</v>
      </c>
      <c r="N64" s="6">
        <v>1.96</v>
      </c>
    </row>
    <row r="65" spans="1:14" hidden="1">
      <c r="A65">
        <f t="shared" si="0"/>
        <v>8</v>
      </c>
      <c r="B65" s="7" t="s">
        <v>131</v>
      </c>
      <c r="C65" s="8" t="s">
        <v>132</v>
      </c>
      <c r="D65" s="5" t="s">
        <v>16</v>
      </c>
      <c r="E65" s="6">
        <v>1.1200000000000001</v>
      </c>
      <c r="F65" s="6">
        <v>1.1299999999999999</v>
      </c>
      <c r="G65" s="6">
        <v>1.18</v>
      </c>
      <c r="H65" s="6">
        <v>1.24</v>
      </c>
      <c r="I65" s="6">
        <v>1.34</v>
      </c>
      <c r="J65" s="6">
        <v>1.31</v>
      </c>
      <c r="K65" s="6">
        <v>1.38</v>
      </c>
      <c r="L65" s="6">
        <v>1.65</v>
      </c>
      <c r="M65" s="6">
        <v>1.55</v>
      </c>
      <c r="N65" s="6">
        <v>1.55</v>
      </c>
    </row>
    <row r="66" spans="1:14" hidden="1">
      <c r="A66">
        <f t="shared" si="0"/>
        <v>10</v>
      </c>
      <c r="B66" s="7" t="s">
        <v>133</v>
      </c>
      <c r="C66" s="8" t="s">
        <v>134</v>
      </c>
      <c r="D66" s="5" t="s">
        <v>16</v>
      </c>
      <c r="E66" s="6">
        <v>0.28999999999999998</v>
      </c>
      <c r="F66" s="6">
        <v>0.27</v>
      </c>
      <c r="G66" s="6">
        <v>0.28000000000000003</v>
      </c>
      <c r="H66" s="6">
        <v>0.32</v>
      </c>
      <c r="I66" s="6">
        <v>0.3</v>
      </c>
      <c r="J66" s="6">
        <v>0.3</v>
      </c>
      <c r="K66" s="6">
        <v>0.31</v>
      </c>
      <c r="L66" s="6">
        <v>0.37</v>
      </c>
      <c r="M66" s="6">
        <v>0.35</v>
      </c>
      <c r="N66" s="6">
        <v>0.35</v>
      </c>
    </row>
    <row r="67" spans="1:14" hidden="1">
      <c r="A67">
        <f t="shared" si="0"/>
        <v>10</v>
      </c>
      <c r="B67" s="7" t="s">
        <v>135</v>
      </c>
      <c r="C67" s="8" t="s">
        <v>136</v>
      </c>
      <c r="D67" s="5" t="s">
        <v>16</v>
      </c>
      <c r="E67" s="6">
        <v>0.18</v>
      </c>
      <c r="F67" s="6">
        <v>0.19</v>
      </c>
      <c r="G67" s="6">
        <v>0.2</v>
      </c>
      <c r="H67" s="6">
        <v>0.22</v>
      </c>
      <c r="I67" s="6">
        <v>0.24</v>
      </c>
      <c r="J67" s="6">
        <v>0.24</v>
      </c>
      <c r="K67" s="6">
        <v>0.24</v>
      </c>
      <c r="L67" s="6">
        <v>0.28999999999999998</v>
      </c>
      <c r="M67" s="6">
        <v>0.26</v>
      </c>
      <c r="N67" s="6">
        <v>0.26</v>
      </c>
    </row>
    <row r="68" spans="1:14" hidden="1">
      <c r="A68">
        <f t="shared" si="0"/>
        <v>10</v>
      </c>
      <c r="B68" s="7" t="s">
        <v>137</v>
      </c>
      <c r="C68" s="8" t="s">
        <v>138</v>
      </c>
      <c r="D68" s="5" t="s">
        <v>16</v>
      </c>
      <c r="E68" s="6">
        <v>0.23</v>
      </c>
      <c r="F68" s="6">
        <v>0.21</v>
      </c>
      <c r="G68" s="6">
        <v>0.2</v>
      </c>
      <c r="H68" s="6">
        <v>0.18</v>
      </c>
      <c r="I68" s="6">
        <v>0.22</v>
      </c>
      <c r="J68" s="6">
        <v>0.19</v>
      </c>
      <c r="K68" s="6">
        <v>0.19</v>
      </c>
      <c r="L68" s="6">
        <v>0.26</v>
      </c>
      <c r="M68" s="6">
        <v>0.2</v>
      </c>
      <c r="N68" s="6">
        <v>0.2</v>
      </c>
    </row>
    <row r="69" spans="1:14" hidden="1">
      <c r="A69">
        <f t="shared" si="0"/>
        <v>10</v>
      </c>
      <c r="B69" s="7" t="s">
        <v>139</v>
      </c>
      <c r="C69" s="8" t="s">
        <v>140</v>
      </c>
      <c r="D69" s="5" t="s">
        <v>16</v>
      </c>
      <c r="E69" s="6">
        <v>0.21</v>
      </c>
      <c r="F69" s="6">
        <v>0.23</v>
      </c>
      <c r="G69" s="6">
        <v>0.24</v>
      </c>
      <c r="H69" s="6">
        <v>0.24</v>
      </c>
      <c r="I69" s="6">
        <v>0.27</v>
      </c>
      <c r="J69" s="6">
        <v>0.27</v>
      </c>
      <c r="K69" s="6">
        <v>0.3</v>
      </c>
      <c r="L69" s="6">
        <v>0.36</v>
      </c>
      <c r="M69" s="6">
        <v>0.37</v>
      </c>
      <c r="N69" s="6">
        <v>0.37</v>
      </c>
    </row>
    <row r="70" spans="1:14" hidden="1">
      <c r="A70">
        <f t="shared" si="0"/>
        <v>10</v>
      </c>
      <c r="B70" s="7" t="s">
        <v>141</v>
      </c>
      <c r="C70" s="8" t="s">
        <v>142</v>
      </c>
      <c r="D70" s="5" t="s">
        <v>16</v>
      </c>
      <c r="E70" s="6">
        <v>0.13</v>
      </c>
      <c r="F70" s="6">
        <v>0.13</v>
      </c>
      <c r="G70" s="6">
        <v>0.15</v>
      </c>
      <c r="H70" s="6">
        <v>0.15</v>
      </c>
      <c r="I70" s="6">
        <v>0.17</v>
      </c>
      <c r="J70" s="6">
        <v>0.17</v>
      </c>
      <c r="K70" s="6">
        <v>0.19</v>
      </c>
      <c r="L70" s="6">
        <v>0.19</v>
      </c>
      <c r="M70" s="6">
        <v>0.19</v>
      </c>
      <c r="N70" s="6">
        <v>0.19</v>
      </c>
    </row>
    <row r="71" spans="1:14" hidden="1">
      <c r="A71">
        <f t="shared" si="0"/>
        <v>10</v>
      </c>
      <c r="B71" s="7" t="s">
        <v>143</v>
      </c>
      <c r="C71" s="8" t="s">
        <v>144</v>
      </c>
      <c r="D71" s="5" t="s">
        <v>16</v>
      </c>
      <c r="E71" s="6">
        <v>0.08</v>
      </c>
      <c r="F71" s="6">
        <v>0.1</v>
      </c>
      <c r="G71" s="6">
        <v>0.11</v>
      </c>
      <c r="H71" s="6">
        <v>0.13</v>
      </c>
      <c r="I71" s="6">
        <v>0.14000000000000001</v>
      </c>
      <c r="J71" s="6">
        <v>0.14000000000000001</v>
      </c>
      <c r="K71" s="6">
        <v>0.15</v>
      </c>
      <c r="L71" s="6">
        <v>0.18</v>
      </c>
      <c r="M71" s="6">
        <v>0.18</v>
      </c>
      <c r="N71" s="6">
        <v>0.18</v>
      </c>
    </row>
    <row r="72" spans="1:14" hidden="1">
      <c r="A72">
        <f t="shared" ref="A72:A135" si="1">LEN(B72)</f>
        <v>8</v>
      </c>
      <c r="B72" s="7" t="s">
        <v>145</v>
      </c>
      <c r="C72" s="8" t="s">
        <v>146</v>
      </c>
      <c r="D72" s="5" t="s">
        <v>16</v>
      </c>
      <c r="E72" s="6">
        <v>0.01</v>
      </c>
      <c r="F72" s="6">
        <v>0.01</v>
      </c>
      <c r="G72" s="6">
        <v>0.01</v>
      </c>
      <c r="H72" s="6">
        <v>0.01</v>
      </c>
      <c r="I72" s="6">
        <v>0.01</v>
      </c>
      <c r="J72" s="6">
        <v>0.01</v>
      </c>
      <c r="K72" s="6">
        <v>0.02</v>
      </c>
      <c r="L72" s="6">
        <v>0.02</v>
      </c>
      <c r="M72" s="6">
        <v>0.02</v>
      </c>
      <c r="N72" s="6">
        <v>0.02</v>
      </c>
    </row>
    <row r="73" spans="1:14" hidden="1">
      <c r="A73">
        <f t="shared" si="1"/>
        <v>8</v>
      </c>
      <c r="B73" s="7" t="s">
        <v>147</v>
      </c>
      <c r="C73" s="8" t="s">
        <v>148</v>
      </c>
      <c r="D73" s="5" t="s">
        <v>16</v>
      </c>
      <c r="E73" s="6">
        <v>0.15</v>
      </c>
      <c r="F73" s="6">
        <v>0.17</v>
      </c>
      <c r="G73" s="6">
        <v>0.19</v>
      </c>
      <c r="H73" s="6">
        <v>0.2</v>
      </c>
      <c r="I73" s="6">
        <v>0.21</v>
      </c>
      <c r="J73" s="6">
        <v>0.21</v>
      </c>
      <c r="K73" s="6">
        <v>0.22</v>
      </c>
      <c r="L73" s="6">
        <v>0.27</v>
      </c>
      <c r="M73" s="6">
        <v>0.27</v>
      </c>
      <c r="N73" s="6">
        <v>0.27</v>
      </c>
    </row>
    <row r="74" spans="1:14" hidden="1">
      <c r="A74">
        <f t="shared" si="1"/>
        <v>8</v>
      </c>
      <c r="B74" s="7" t="s">
        <v>149</v>
      </c>
      <c r="C74" s="8" t="s">
        <v>150</v>
      </c>
      <c r="D74" s="5" t="s">
        <v>16</v>
      </c>
      <c r="E74" s="6">
        <v>0.04</v>
      </c>
      <c r="F74" s="6">
        <v>0.04</v>
      </c>
      <c r="G74" s="6">
        <v>0.05</v>
      </c>
      <c r="H74" s="6">
        <v>0.06</v>
      </c>
      <c r="I74" s="6">
        <v>7.0000000000000007E-2</v>
      </c>
      <c r="J74" s="6">
        <v>0.08</v>
      </c>
      <c r="K74" s="6">
        <v>0.09</v>
      </c>
      <c r="L74" s="6">
        <v>0.11</v>
      </c>
      <c r="M74" s="6">
        <v>0.12</v>
      </c>
      <c r="N74" s="6">
        <v>0.12</v>
      </c>
    </row>
    <row r="75" spans="1:14" hidden="1">
      <c r="A75">
        <f t="shared" si="1"/>
        <v>6</v>
      </c>
      <c r="B75" s="7" t="s">
        <v>151</v>
      </c>
      <c r="C75" s="8" t="s">
        <v>152</v>
      </c>
      <c r="D75" s="5" t="s">
        <v>16</v>
      </c>
      <c r="E75" s="6">
        <v>2.39</v>
      </c>
      <c r="F75" s="6">
        <v>2.37</v>
      </c>
      <c r="G75" s="6">
        <v>2.4300000000000002</v>
      </c>
      <c r="H75" s="6">
        <v>2.5</v>
      </c>
      <c r="I75" s="6">
        <v>2.48</v>
      </c>
      <c r="J75" s="6">
        <v>2.66</v>
      </c>
      <c r="K75" s="6">
        <v>3.01</v>
      </c>
      <c r="L75" s="6">
        <v>3.31</v>
      </c>
      <c r="M75" s="6">
        <v>3.16</v>
      </c>
      <c r="N75" s="6">
        <v>3.16</v>
      </c>
    </row>
    <row r="76" spans="1:14" hidden="1">
      <c r="A76">
        <f t="shared" si="1"/>
        <v>8</v>
      </c>
      <c r="B76" s="7" t="s">
        <v>153</v>
      </c>
      <c r="C76" s="8" t="s">
        <v>154</v>
      </c>
      <c r="D76" s="5" t="s">
        <v>16</v>
      </c>
      <c r="E76" s="6">
        <v>1.33</v>
      </c>
      <c r="F76" s="6">
        <v>1.33</v>
      </c>
      <c r="G76" s="6">
        <v>1.39</v>
      </c>
      <c r="H76" s="6">
        <v>1.43</v>
      </c>
      <c r="I76" s="6">
        <v>1.43</v>
      </c>
      <c r="J76" s="6">
        <v>1.53</v>
      </c>
      <c r="K76" s="6">
        <v>1.66</v>
      </c>
      <c r="L76" s="6">
        <v>1.88</v>
      </c>
      <c r="M76" s="6">
        <v>1.85</v>
      </c>
      <c r="N76" s="6">
        <v>1.85</v>
      </c>
    </row>
    <row r="77" spans="1:14" hidden="1">
      <c r="A77">
        <f t="shared" si="1"/>
        <v>10</v>
      </c>
      <c r="B77" s="7" t="s">
        <v>155</v>
      </c>
      <c r="C77" s="8" t="s">
        <v>156</v>
      </c>
      <c r="D77" s="5" t="s">
        <v>16</v>
      </c>
      <c r="E77" s="6">
        <v>7.0000000000000007E-2</v>
      </c>
      <c r="F77" s="6">
        <v>0.08</v>
      </c>
      <c r="G77" s="6">
        <v>0.09</v>
      </c>
      <c r="H77" s="6">
        <v>0.09</v>
      </c>
      <c r="I77" s="6">
        <v>0.09</v>
      </c>
      <c r="J77" s="6">
        <v>0.1</v>
      </c>
      <c r="K77" s="6">
        <v>0.11</v>
      </c>
      <c r="L77" s="6">
        <v>0.12</v>
      </c>
      <c r="M77" s="6">
        <v>0.14000000000000001</v>
      </c>
      <c r="N77" s="6">
        <v>0.14000000000000001</v>
      </c>
    </row>
    <row r="78" spans="1:14" hidden="1">
      <c r="A78">
        <f t="shared" si="1"/>
        <v>10</v>
      </c>
      <c r="B78" s="7" t="s">
        <v>157</v>
      </c>
      <c r="C78" s="8" t="s">
        <v>158</v>
      </c>
      <c r="D78" s="5" t="s">
        <v>16</v>
      </c>
      <c r="E78" s="6">
        <v>0.09</v>
      </c>
      <c r="F78" s="6">
        <v>7.0000000000000007E-2</v>
      </c>
      <c r="G78" s="6">
        <v>0.08</v>
      </c>
      <c r="H78" s="6">
        <v>0.08</v>
      </c>
      <c r="I78" s="6">
        <v>7.0000000000000007E-2</v>
      </c>
      <c r="J78" s="6">
        <v>0.08</v>
      </c>
      <c r="K78" s="6">
        <v>0.09</v>
      </c>
      <c r="L78" s="6">
        <v>0.09</v>
      </c>
      <c r="M78" s="6">
        <v>0.08</v>
      </c>
      <c r="N78" s="6">
        <v>0.08</v>
      </c>
    </row>
    <row r="79" spans="1:14" hidden="1">
      <c r="A79">
        <f t="shared" si="1"/>
        <v>10</v>
      </c>
      <c r="B79" s="7" t="s">
        <v>159</v>
      </c>
      <c r="C79" s="8" t="s">
        <v>160</v>
      </c>
      <c r="D79" s="5" t="s">
        <v>16</v>
      </c>
      <c r="E79" s="6">
        <v>0.06</v>
      </c>
      <c r="F79" s="6">
        <v>0.06</v>
      </c>
      <c r="G79" s="6">
        <v>0.06</v>
      </c>
      <c r="H79" s="6">
        <v>0.06</v>
      </c>
      <c r="I79" s="6">
        <v>0.06</v>
      </c>
      <c r="J79" s="6">
        <v>0.06</v>
      </c>
      <c r="K79" s="6">
        <v>7.0000000000000007E-2</v>
      </c>
      <c r="L79" s="6">
        <v>0.08</v>
      </c>
      <c r="M79" s="6">
        <v>0.08</v>
      </c>
      <c r="N79" s="6">
        <v>0.08</v>
      </c>
    </row>
    <row r="80" spans="1:14" hidden="1">
      <c r="A80">
        <f t="shared" si="1"/>
        <v>10</v>
      </c>
      <c r="B80" s="7" t="s">
        <v>161</v>
      </c>
      <c r="C80" s="8" t="s">
        <v>162</v>
      </c>
      <c r="D80" s="5" t="s">
        <v>16</v>
      </c>
      <c r="E80" s="6">
        <v>0.35</v>
      </c>
      <c r="F80" s="6">
        <v>0.36</v>
      </c>
      <c r="G80" s="6">
        <v>0.37</v>
      </c>
      <c r="H80" s="6">
        <v>0.38</v>
      </c>
      <c r="I80" s="6">
        <v>0.4</v>
      </c>
      <c r="J80" s="6">
        <v>0.41</v>
      </c>
      <c r="K80" s="6">
        <v>0.43</v>
      </c>
      <c r="L80" s="6">
        <v>0.5</v>
      </c>
      <c r="M80" s="6">
        <v>0.49</v>
      </c>
      <c r="N80" s="6">
        <v>0.49</v>
      </c>
    </row>
    <row r="81" spans="1:14" hidden="1">
      <c r="A81">
        <f t="shared" si="1"/>
        <v>10</v>
      </c>
      <c r="B81" s="7" t="s">
        <v>163</v>
      </c>
      <c r="C81" s="8" t="s">
        <v>164</v>
      </c>
      <c r="D81" s="5" t="s">
        <v>16</v>
      </c>
      <c r="E81" s="6">
        <v>0.15</v>
      </c>
      <c r="F81" s="6">
        <v>0.14000000000000001</v>
      </c>
      <c r="G81" s="6">
        <v>0.14000000000000001</v>
      </c>
      <c r="H81" s="6">
        <v>0.13</v>
      </c>
      <c r="I81" s="6">
        <v>0.14000000000000001</v>
      </c>
      <c r="J81" s="6">
        <v>0.15</v>
      </c>
      <c r="K81" s="6">
        <v>0.15</v>
      </c>
      <c r="L81" s="6">
        <v>0.19</v>
      </c>
      <c r="M81" s="6">
        <v>0.18</v>
      </c>
      <c r="N81" s="6">
        <v>0.18</v>
      </c>
    </row>
    <row r="82" spans="1:14" hidden="1">
      <c r="A82">
        <f t="shared" si="1"/>
        <v>10</v>
      </c>
      <c r="B82" s="7" t="s">
        <v>165</v>
      </c>
      <c r="C82" s="8" t="s">
        <v>166</v>
      </c>
      <c r="D82" s="5" t="s">
        <v>16</v>
      </c>
      <c r="E82" s="6">
        <v>7.0000000000000007E-2</v>
      </c>
      <c r="F82" s="6">
        <v>0.06</v>
      </c>
      <c r="G82" s="6">
        <v>7.0000000000000007E-2</v>
      </c>
      <c r="H82" s="6">
        <v>7.0000000000000007E-2</v>
      </c>
      <c r="I82" s="6">
        <v>0.06</v>
      </c>
      <c r="J82" s="6">
        <v>0.08</v>
      </c>
      <c r="K82" s="6">
        <v>0.08</v>
      </c>
      <c r="L82" s="6">
        <v>0.08</v>
      </c>
      <c r="M82" s="6">
        <v>0.08</v>
      </c>
      <c r="N82" s="6">
        <v>0.08</v>
      </c>
    </row>
    <row r="83" spans="1:14" hidden="1">
      <c r="A83">
        <f t="shared" si="1"/>
        <v>10</v>
      </c>
      <c r="B83" s="7" t="s">
        <v>167</v>
      </c>
      <c r="C83" s="8" t="s">
        <v>168</v>
      </c>
      <c r="D83" s="5" t="s">
        <v>16</v>
      </c>
      <c r="E83" s="6">
        <v>0.02</v>
      </c>
      <c r="F83" s="6">
        <v>0.02</v>
      </c>
      <c r="G83" s="6">
        <v>0.02</v>
      </c>
      <c r="H83" s="6">
        <v>0.02</v>
      </c>
      <c r="I83" s="6">
        <v>0.02</v>
      </c>
      <c r="J83" s="6">
        <v>0.02</v>
      </c>
      <c r="K83" s="6">
        <v>0.02</v>
      </c>
      <c r="L83" s="6">
        <v>0.02</v>
      </c>
      <c r="M83" s="6">
        <v>0.02</v>
      </c>
      <c r="N83" s="6">
        <v>0.02</v>
      </c>
    </row>
    <row r="84" spans="1:14" hidden="1">
      <c r="A84">
        <f t="shared" si="1"/>
        <v>10</v>
      </c>
      <c r="B84" s="7" t="s">
        <v>169</v>
      </c>
      <c r="C84" s="8" t="s">
        <v>170</v>
      </c>
      <c r="D84" s="5" t="s">
        <v>16</v>
      </c>
      <c r="E84" s="6">
        <v>0.08</v>
      </c>
      <c r="F84" s="6">
        <v>0.08</v>
      </c>
      <c r="G84" s="6">
        <v>7.0000000000000007E-2</v>
      </c>
      <c r="H84" s="6">
        <v>0.08</v>
      </c>
      <c r="I84" s="6">
        <v>7.0000000000000007E-2</v>
      </c>
      <c r="J84" s="6">
        <v>0.08</v>
      </c>
      <c r="K84" s="6">
        <v>0.11</v>
      </c>
      <c r="L84" s="6">
        <v>0.11</v>
      </c>
      <c r="M84" s="6">
        <v>0.1</v>
      </c>
      <c r="N84" s="6">
        <v>0.1</v>
      </c>
    </row>
    <row r="85" spans="1:14" hidden="1">
      <c r="A85">
        <f t="shared" si="1"/>
        <v>10</v>
      </c>
      <c r="B85" s="7" t="s">
        <v>171</v>
      </c>
      <c r="C85" s="8" t="s">
        <v>172</v>
      </c>
      <c r="D85" s="5" t="s">
        <v>16</v>
      </c>
      <c r="E85" s="6">
        <v>0.44</v>
      </c>
      <c r="F85" s="6">
        <v>0.46</v>
      </c>
      <c r="G85" s="6">
        <v>0.49</v>
      </c>
      <c r="H85" s="6">
        <v>0.52</v>
      </c>
      <c r="I85" s="6">
        <v>0.52</v>
      </c>
      <c r="J85" s="6">
        <v>0.55000000000000004</v>
      </c>
      <c r="K85" s="6">
        <v>0.6</v>
      </c>
      <c r="L85" s="6">
        <v>0.69</v>
      </c>
      <c r="M85" s="6">
        <v>0.68</v>
      </c>
      <c r="N85" s="6">
        <v>0.68</v>
      </c>
    </row>
    <row r="86" spans="1:14" hidden="1">
      <c r="A86">
        <f t="shared" si="1"/>
        <v>8</v>
      </c>
      <c r="B86" s="7" t="s">
        <v>173</v>
      </c>
      <c r="C86" s="8" t="s">
        <v>174</v>
      </c>
      <c r="D86" s="5" t="s">
        <v>16</v>
      </c>
      <c r="E86" s="6">
        <v>0.1</v>
      </c>
      <c r="F86" s="6">
        <v>0.1</v>
      </c>
      <c r="G86" s="6">
        <v>0.1</v>
      </c>
      <c r="H86" s="6">
        <v>0.11</v>
      </c>
      <c r="I86" s="6">
        <v>0.1</v>
      </c>
      <c r="J86" s="6">
        <v>0.11</v>
      </c>
      <c r="K86" s="6">
        <v>0.12</v>
      </c>
      <c r="L86" s="6">
        <v>0.14000000000000001</v>
      </c>
      <c r="M86" s="6">
        <v>0.12</v>
      </c>
      <c r="N86" s="6">
        <v>0.12</v>
      </c>
    </row>
    <row r="87" spans="1:14" hidden="1">
      <c r="A87">
        <f t="shared" si="1"/>
        <v>8</v>
      </c>
      <c r="B87" s="7" t="s">
        <v>175</v>
      </c>
      <c r="C87" s="8" t="s">
        <v>176</v>
      </c>
      <c r="D87" s="5" t="s">
        <v>16</v>
      </c>
      <c r="E87" s="6">
        <v>0.42</v>
      </c>
      <c r="F87" s="6">
        <v>0.44</v>
      </c>
      <c r="G87" s="6">
        <v>0.45</v>
      </c>
      <c r="H87" s="6">
        <v>0.47</v>
      </c>
      <c r="I87" s="6">
        <v>0.48</v>
      </c>
      <c r="J87" s="6">
        <v>0.49</v>
      </c>
      <c r="K87" s="6">
        <v>0.52</v>
      </c>
      <c r="L87" s="6">
        <v>0.59</v>
      </c>
      <c r="M87" s="6">
        <v>0.59</v>
      </c>
      <c r="N87" s="6">
        <v>0.59</v>
      </c>
    </row>
    <row r="88" spans="1:14" hidden="1">
      <c r="A88">
        <f t="shared" si="1"/>
        <v>10</v>
      </c>
      <c r="B88" s="7" t="s">
        <v>177</v>
      </c>
      <c r="C88" s="8" t="s">
        <v>178</v>
      </c>
      <c r="D88" s="5" t="s">
        <v>16</v>
      </c>
      <c r="E88" s="6">
        <v>0.05</v>
      </c>
      <c r="F88" s="6">
        <v>0.05</v>
      </c>
      <c r="G88" s="6">
        <v>0.05</v>
      </c>
      <c r="H88" s="6">
        <v>0.05</v>
      </c>
      <c r="I88" s="6">
        <v>0.05</v>
      </c>
      <c r="J88" s="6">
        <v>0.05</v>
      </c>
      <c r="K88" s="6">
        <v>0.06</v>
      </c>
      <c r="L88" s="6">
        <v>0.06</v>
      </c>
      <c r="M88" s="6">
        <v>0.06</v>
      </c>
      <c r="N88" s="6">
        <v>0.06</v>
      </c>
    </row>
    <row r="89" spans="1:14" hidden="1">
      <c r="A89">
        <f t="shared" si="1"/>
        <v>10</v>
      </c>
      <c r="B89" s="7" t="s">
        <v>179</v>
      </c>
      <c r="C89" s="8" t="s">
        <v>180</v>
      </c>
      <c r="D89" s="5" t="s">
        <v>16</v>
      </c>
      <c r="E89" s="6">
        <v>0.37</v>
      </c>
      <c r="F89" s="6">
        <v>0.39</v>
      </c>
      <c r="G89" s="6">
        <v>0.4</v>
      </c>
      <c r="H89" s="6">
        <v>0.42</v>
      </c>
      <c r="I89" s="6">
        <v>0.43</v>
      </c>
      <c r="J89" s="6">
        <v>0.44</v>
      </c>
      <c r="K89" s="6">
        <v>0.46</v>
      </c>
      <c r="L89" s="6">
        <v>0.53</v>
      </c>
      <c r="M89" s="6">
        <v>0.53</v>
      </c>
      <c r="N89" s="6">
        <v>0.53</v>
      </c>
    </row>
    <row r="90" spans="1:14" hidden="1">
      <c r="A90">
        <f t="shared" si="1"/>
        <v>8</v>
      </c>
      <c r="B90" s="7" t="s">
        <v>181</v>
      </c>
      <c r="C90" s="8" t="s">
        <v>182</v>
      </c>
      <c r="D90" s="5" t="s">
        <v>16</v>
      </c>
      <c r="E90" s="6">
        <v>0.44</v>
      </c>
      <c r="F90" s="6">
        <v>0.39</v>
      </c>
      <c r="G90" s="6">
        <v>0.37</v>
      </c>
      <c r="H90" s="6">
        <v>0.37</v>
      </c>
      <c r="I90" s="6">
        <v>0.33</v>
      </c>
      <c r="J90" s="6">
        <v>0.36</v>
      </c>
      <c r="K90" s="6">
        <v>0.52</v>
      </c>
      <c r="L90" s="6">
        <v>0.46</v>
      </c>
      <c r="M90" s="6">
        <v>0.37</v>
      </c>
      <c r="N90" s="6">
        <v>0.37</v>
      </c>
    </row>
    <row r="91" spans="1:14" hidden="1">
      <c r="A91">
        <f t="shared" si="1"/>
        <v>10</v>
      </c>
      <c r="B91" s="7" t="s">
        <v>183</v>
      </c>
      <c r="C91" s="8" t="s">
        <v>184</v>
      </c>
      <c r="D91" s="5" t="s">
        <v>16</v>
      </c>
      <c r="E91" s="6">
        <v>0.38</v>
      </c>
      <c r="F91" s="6">
        <v>0.33</v>
      </c>
      <c r="G91" s="6">
        <v>0.28999999999999998</v>
      </c>
      <c r="H91" s="6">
        <v>0.28999999999999998</v>
      </c>
      <c r="I91" s="6">
        <v>0.25</v>
      </c>
      <c r="J91" s="6">
        <v>0.27</v>
      </c>
      <c r="K91" s="6">
        <v>0.43</v>
      </c>
      <c r="L91" s="6">
        <v>0.36</v>
      </c>
      <c r="M91" s="6">
        <v>0.27</v>
      </c>
      <c r="N91" s="6">
        <v>0.27</v>
      </c>
    </row>
    <row r="92" spans="1:14" hidden="1">
      <c r="A92">
        <f t="shared" si="1"/>
        <v>10</v>
      </c>
      <c r="B92" s="7" t="s">
        <v>185</v>
      </c>
      <c r="C92" s="8" t="s">
        <v>186</v>
      </c>
      <c r="D92" s="5" t="s">
        <v>16</v>
      </c>
      <c r="E92" s="6">
        <v>0.06</v>
      </c>
      <c r="F92" s="6">
        <v>0.06</v>
      </c>
      <c r="G92" s="6">
        <v>0.08</v>
      </c>
      <c r="H92" s="6">
        <v>0.08</v>
      </c>
      <c r="I92" s="6">
        <v>0.08</v>
      </c>
      <c r="J92" s="6">
        <v>0.09</v>
      </c>
      <c r="K92" s="6">
        <v>0.09</v>
      </c>
      <c r="L92" s="6">
        <v>0.1</v>
      </c>
      <c r="M92" s="6">
        <v>0.1</v>
      </c>
      <c r="N92" s="6">
        <v>0.1</v>
      </c>
    </row>
    <row r="93" spans="1:14" hidden="1">
      <c r="A93">
        <f t="shared" si="1"/>
        <v>8</v>
      </c>
      <c r="B93" s="7" t="s">
        <v>187</v>
      </c>
      <c r="C93" s="8" t="s">
        <v>188</v>
      </c>
      <c r="D93" s="5" t="s">
        <v>16</v>
      </c>
      <c r="E93" s="6">
        <v>0.1</v>
      </c>
      <c r="F93" s="6">
        <v>0.11</v>
      </c>
      <c r="G93" s="6">
        <v>0.12</v>
      </c>
      <c r="H93" s="6">
        <v>0.12</v>
      </c>
      <c r="I93" s="6">
        <v>0.14000000000000001</v>
      </c>
      <c r="J93" s="6">
        <v>0.17</v>
      </c>
      <c r="K93" s="6">
        <v>0.19</v>
      </c>
      <c r="L93" s="6">
        <v>0.23</v>
      </c>
      <c r="M93" s="6">
        <v>0.22</v>
      </c>
      <c r="N93" s="6">
        <v>0.22</v>
      </c>
    </row>
    <row r="94" spans="1:14" ht="21" hidden="1">
      <c r="A94">
        <f t="shared" si="1"/>
        <v>8</v>
      </c>
      <c r="B94" s="7" t="s">
        <v>189</v>
      </c>
      <c r="C94" s="8" t="s">
        <v>190</v>
      </c>
      <c r="D94" s="5" t="s">
        <v>16</v>
      </c>
      <c r="E94" s="6">
        <v>0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6">
        <v>0.01</v>
      </c>
      <c r="M94" s="6">
        <v>0.01</v>
      </c>
      <c r="N94" s="6">
        <v>0.01</v>
      </c>
    </row>
    <row r="95" spans="1:14" ht="21" hidden="1">
      <c r="A95">
        <f t="shared" si="1"/>
        <v>6</v>
      </c>
      <c r="B95" s="7" t="s">
        <v>191</v>
      </c>
      <c r="C95" s="8" t="s">
        <v>192</v>
      </c>
      <c r="D95" s="5" t="s">
        <v>16</v>
      </c>
      <c r="E95" s="6">
        <v>1.62</v>
      </c>
      <c r="F95" s="6">
        <v>1.49</v>
      </c>
      <c r="G95" s="6">
        <v>1.5</v>
      </c>
      <c r="H95" s="6">
        <v>1.61</v>
      </c>
      <c r="I95" s="6">
        <v>1.62</v>
      </c>
      <c r="J95" s="6">
        <v>1.62</v>
      </c>
      <c r="K95" s="6">
        <v>1.65</v>
      </c>
      <c r="L95" s="6">
        <v>1.86</v>
      </c>
      <c r="M95" s="6">
        <v>1.8</v>
      </c>
      <c r="N95" s="6">
        <v>1.8</v>
      </c>
    </row>
    <row r="96" spans="1:14" hidden="1">
      <c r="A96">
        <f t="shared" si="1"/>
        <v>8</v>
      </c>
      <c r="B96" s="7" t="s">
        <v>193</v>
      </c>
      <c r="C96" s="8" t="s">
        <v>194</v>
      </c>
      <c r="D96" s="5" t="s">
        <v>16</v>
      </c>
      <c r="E96" s="6">
        <v>0.4</v>
      </c>
      <c r="F96" s="6">
        <v>0.28000000000000003</v>
      </c>
      <c r="G96" s="6">
        <v>0.24</v>
      </c>
      <c r="H96" s="6">
        <v>0.27</v>
      </c>
      <c r="I96" s="6">
        <v>0.24</v>
      </c>
      <c r="J96" s="6">
        <v>0.17</v>
      </c>
      <c r="K96" s="6">
        <v>0.17</v>
      </c>
      <c r="L96" s="6">
        <v>0.19</v>
      </c>
      <c r="M96" s="6">
        <v>0.16</v>
      </c>
      <c r="N96" s="6">
        <v>0.16</v>
      </c>
    </row>
    <row r="97" spans="1:14" hidden="1">
      <c r="A97">
        <f t="shared" si="1"/>
        <v>8</v>
      </c>
      <c r="B97" s="7" t="s">
        <v>195</v>
      </c>
      <c r="C97" s="8" t="s">
        <v>196</v>
      </c>
      <c r="D97" s="5" t="s">
        <v>16</v>
      </c>
      <c r="E97" s="6">
        <v>0.15</v>
      </c>
      <c r="F97" s="6">
        <v>0.14000000000000001</v>
      </c>
      <c r="G97" s="6">
        <v>0.14000000000000001</v>
      </c>
      <c r="H97" s="6">
        <v>0.14000000000000001</v>
      </c>
      <c r="I97" s="6">
        <v>0.15</v>
      </c>
      <c r="J97" s="6">
        <v>0.15</v>
      </c>
      <c r="K97" s="6">
        <v>0.13</v>
      </c>
      <c r="L97" s="6">
        <v>0.17</v>
      </c>
      <c r="M97" s="6">
        <v>0.15</v>
      </c>
      <c r="N97" s="6">
        <v>0.15</v>
      </c>
    </row>
    <row r="98" spans="1:14" hidden="1">
      <c r="A98">
        <f t="shared" si="1"/>
        <v>8</v>
      </c>
      <c r="B98" s="7" t="s">
        <v>197</v>
      </c>
      <c r="C98" s="8" t="s">
        <v>198</v>
      </c>
      <c r="D98" s="5" t="s">
        <v>16</v>
      </c>
      <c r="E98" s="6">
        <v>0.36</v>
      </c>
      <c r="F98" s="6">
        <v>0.38</v>
      </c>
      <c r="G98" s="6">
        <v>0.39</v>
      </c>
      <c r="H98" s="6">
        <v>0.5</v>
      </c>
      <c r="I98" s="6">
        <v>0.49</v>
      </c>
      <c r="J98" s="6">
        <v>0.49</v>
      </c>
      <c r="K98" s="6">
        <v>0.52</v>
      </c>
      <c r="L98" s="6">
        <v>0.59</v>
      </c>
      <c r="M98" s="6">
        <v>0.56000000000000005</v>
      </c>
      <c r="N98" s="6">
        <v>0.56000000000000005</v>
      </c>
    </row>
    <row r="99" spans="1:14" hidden="1">
      <c r="A99">
        <f t="shared" si="1"/>
        <v>8</v>
      </c>
      <c r="B99" s="7" t="s">
        <v>199</v>
      </c>
      <c r="C99" s="8" t="s">
        <v>200</v>
      </c>
      <c r="D99" s="5" t="s">
        <v>16</v>
      </c>
      <c r="E99" s="6">
        <v>0.51</v>
      </c>
      <c r="F99" s="6">
        <v>0.49</v>
      </c>
      <c r="G99" s="6">
        <v>0.51</v>
      </c>
      <c r="H99" s="6">
        <v>0.47</v>
      </c>
      <c r="I99" s="6">
        <v>0.51</v>
      </c>
      <c r="J99" s="6">
        <v>0.53</v>
      </c>
      <c r="K99" s="6">
        <v>0.56000000000000005</v>
      </c>
      <c r="L99" s="6">
        <v>0.61</v>
      </c>
      <c r="M99" s="6">
        <v>0.62</v>
      </c>
      <c r="N99" s="6">
        <v>0.62</v>
      </c>
    </row>
    <row r="100" spans="1:14" hidden="1">
      <c r="A100">
        <f t="shared" si="1"/>
        <v>8</v>
      </c>
      <c r="B100" s="7" t="s">
        <v>201</v>
      </c>
      <c r="C100" s="8" t="s">
        <v>202</v>
      </c>
      <c r="D100" s="5" t="s">
        <v>16</v>
      </c>
      <c r="E100" s="6">
        <v>0.2</v>
      </c>
      <c r="F100" s="6">
        <v>0.2</v>
      </c>
      <c r="G100" s="6">
        <v>0.22</v>
      </c>
      <c r="H100" s="6">
        <v>0.23</v>
      </c>
      <c r="I100" s="6">
        <v>0.23</v>
      </c>
      <c r="J100" s="6">
        <v>0.28000000000000003</v>
      </c>
      <c r="K100" s="6">
        <v>0.27</v>
      </c>
      <c r="L100" s="6">
        <v>0.3</v>
      </c>
      <c r="M100" s="6">
        <v>0.31</v>
      </c>
      <c r="N100" s="6">
        <v>0.31</v>
      </c>
    </row>
    <row r="101" spans="1:14" hidden="1">
      <c r="A101">
        <f t="shared" si="1"/>
        <v>8</v>
      </c>
      <c r="B101" s="7" t="s">
        <v>203</v>
      </c>
      <c r="C101" s="8" t="s">
        <v>204</v>
      </c>
      <c r="D101" s="5" t="s">
        <v>16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</row>
    <row r="102" spans="1:14" ht="21" hidden="1">
      <c r="A102">
        <f t="shared" si="1"/>
        <v>6</v>
      </c>
      <c r="B102" s="7" t="s">
        <v>205</v>
      </c>
      <c r="C102" s="8" t="s">
        <v>206</v>
      </c>
      <c r="D102" s="5" t="s">
        <v>16</v>
      </c>
      <c r="E102" s="6">
        <v>1.23</v>
      </c>
      <c r="F102" s="6">
        <v>1.26</v>
      </c>
      <c r="G102" s="6">
        <v>1.26</v>
      </c>
      <c r="H102" s="6">
        <v>1.28</v>
      </c>
      <c r="I102" s="6">
        <v>1.3</v>
      </c>
      <c r="J102" s="6">
        <v>1.33</v>
      </c>
      <c r="K102" s="6">
        <v>1.37</v>
      </c>
      <c r="L102" s="6">
        <v>1.51</v>
      </c>
      <c r="M102" s="6">
        <v>1.42</v>
      </c>
      <c r="N102" s="6">
        <v>1.42</v>
      </c>
    </row>
    <row r="103" spans="1:14" hidden="1">
      <c r="A103">
        <f t="shared" si="1"/>
        <v>8</v>
      </c>
      <c r="B103" s="7" t="s">
        <v>207</v>
      </c>
      <c r="C103" s="8" t="s">
        <v>208</v>
      </c>
      <c r="D103" s="5" t="s">
        <v>16</v>
      </c>
      <c r="E103" s="6">
        <v>0.35</v>
      </c>
      <c r="F103" s="6">
        <v>0.34</v>
      </c>
      <c r="G103" s="6">
        <v>0.33</v>
      </c>
      <c r="H103" s="6">
        <v>0.33</v>
      </c>
      <c r="I103" s="6">
        <v>0.33</v>
      </c>
      <c r="J103" s="6">
        <v>0.33</v>
      </c>
      <c r="K103" s="6">
        <v>0.34</v>
      </c>
      <c r="L103" s="6">
        <v>0.39</v>
      </c>
      <c r="M103" s="6">
        <v>0.37</v>
      </c>
      <c r="N103" s="6">
        <v>0.37</v>
      </c>
    </row>
    <row r="104" spans="1:14" hidden="1">
      <c r="A104">
        <f t="shared" si="1"/>
        <v>8</v>
      </c>
      <c r="B104" s="7" t="s">
        <v>209</v>
      </c>
      <c r="C104" s="8" t="s">
        <v>210</v>
      </c>
      <c r="D104" s="5" t="s">
        <v>16</v>
      </c>
      <c r="E104" s="6">
        <v>0.2</v>
      </c>
      <c r="F104" s="6">
        <v>0.2</v>
      </c>
      <c r="G104" s="6">
        <v>0.21</v>
      </c>
      <c r="H104" s="6">
        <v>0.23</v>
      </c>
      <c r="I104" s="6">
        <v>0.21</v>
      </c>
      <c r="J104" s="6">
        <v>0.22</v>
      </c>
      <c r="K104" s="6">
        <v>0.22</v>
      </c>
      <c r="L104" s="6">
        <v>0.24</v>
      </c>
      <c r="M104" s="6">
        <v>0.22</v>
      </c>
      <c r="N104" s="6">
        <v>0.22</v>
      </c>
    </row>
    <row r="105" spans="1:14" hidden="1">
      <c r="A105">
        <f t="shared" si="1"/>
        <v>10</v>
      </c>
      <c r="B105" s="7" t="s">
        <v>211</v>
      </c>
      <c r="C105" s="8" t="s">
        <v>212</v>
      </c>
      <c r="D105" s="5" t="s">
        <v>16</v>
      </c>
      <c r="E105" s="6">
        <v>0.02</v>
      </c>
      <c r="F105" s="6">
        <v>0.02</v>
      </c>
      <c r="G105" s="6">
        <v>0.02</v>
      </c>
      <c r="H105" s="6">
        <v>0.02</v>
      </c>
      <c r="I105" s="6">
        <v>0.02</v>
      </c>
      <c r="J105" s="6">
        <v>0.02</v>
      </c>
      <c r="K105" s="6">
        <v>0.02</v>
      </c>
      <c r="L105" s="6">
        <v>0.02</v>
      </c>
      <c r="M105" s="6">
        <v>0.02</v>
      </c>
      <c r="N105" s="6">
        <v>0.02</v>
      </c>
    </row>
    <row r="106" spans="1:14" hidden="1">
      <c r="A106">
        <f t="shared" si="1"/>
        <v>10</v>
      </c>
      <c r="B106" s="7" t="s">
        <v>213</v>
      </c>
      <c r="C106" s="8" t="s">
        <v>214</v>
      </c>
      <c r="D106" s="5" t="s">
        <v>16</v>
      </c>
      <c r="E106" s="6">
        <v>0.18</v>
      </c>
      <c r="F106" s="6">
        <v>0.18</v>
      </c>
      <c r="G106" s="6">
        <v>0.19</v>
      </c>
      <c r="H106" s="6">
        <v>0.21</v>
      </c>
      <c r="I106" s="6">
        <v>0.19</v>
      </c>
      <c r="J106" s="6">
        <v>0.2</v>
      </c>
      <c r="K106" s="6">
        <v>0.2</v>
      </c>
      <c r="L106" s="6">
        <v>0.22</v>
      </c>
      <c r="M106" s="6">
        <v>0.2</v>
      </c>
      <c r="N106" s="6">
        <v>0.2</v>
      </c>
    </row>
    <row r="107" spans="1:14" hidden="1">
      <c r="A107">
        <f t="shared" si="1"/>
        <v>8</v>
      </c>
      <c r="B107" s="7" t="s">
        <v>215</v>
      </c>
      <c r="C107" s="8" t="s">
        <v>216</v>
      </c>
      <c r="D107" s="5" t="s">
        <v>16</v>
      </c>
      <c r="E107" s="6">
        <v>0.23</v>
      </c>
      <c r="F107" s="6">
        <v>0.25</v>
      </c>
      <c r="G107" s="6">
        <v>0.25</v>
      </c>
      <c r="H107" s="6">
        <v>0.23</v>
      </c>
      <c r="I107" s="6">
        <v>0.24</v>
      </c>
      <c r="J107" s="6">
        <v>0.25</v>
      </c>
      <c r="K107" s="6">
        <v>0.25</v>
      </c>
      <c r="L107" s="6">
        <v>0.23</v>
      </c>
      <c r="M107" s="6">
        <v>0.19</v>
      </c>
      <c r="N107" s="6">
        <v>0.19</v>
      </c>
    </row>
    <row r="108" spans="1:14" hidden="1">
      <c r="A108">
        <f t="shared" si="1"/>
        <v>8</v>
      </c>
      <c r="B108" s="7" t="s">
        <v>217</v>
      </c>
      <c r="C108" s="8" t="s">
        <v>218</v>
      </c>
      <c r="D108" s="5" t="s">
        <v>16</v>
      </c>
      <c r="E108" s="6">
        <v>0.1</v>
      </c>
      <c r="F108" s="6">
        <v>0.11</v>
      </c>
      <c r="G108" s="6">
        <v>0.12</v>
      </c>
      <c r="H108" s="6">
        <v>0.13</v>
      </c>
      <c r="I108" s="6">
        <v>0.15</v>
      </c>
      <c r="J108" s="6">
        <v>0.15</v>
      </c>
      <c r="K108" s="6">
        <v>0.17</v>
      </c>
      <c r="L108" s="6">
        <v>0.2</v>
      </c>
      <c r="M108" s="6">
        <v>0.22</v>
      </c>
      <c r="N108" s="6">
        <v>0.22</v>
      </c>
    </row>
    <row r="109" spans="1:14" hidden="1">
      <c r="A109">
        <f t="shared" si="1"/>
        <v>8</v>
      </c>
      <c r="B109" s="7" t="s">
        <v>219</v>
      </c>
      <c r="C109" s="8" t="s">
        <v>220</v>
      </c>
      <c r="D109" s="5" t="s">
        <v>16</v>
      </c>
      <c r="E109" s="6">
        <v>0.35</v>
      </c>
      <c r="F109" s="6">
        <v>0.36</v>
      </c>
      <c r="G109" s="6">
        <v>0.35</v>
      </c>
      <c r="H109" s="6">
        <v>0.36</v>
      </c>
      <c r="I109" s="6">
        <v>0.37</v>
      </c>
      <c r="J109" s="6">
        <v>0.38</v>
      </c>
      <c r="K109" s="6">
        <v>0.39</v>
      </c>
      <c r="L109" s="6">
        <v>0.45</v>
      </c>
      <c r="M109" s="6">
        <v>0.42</v>
      </c>
      <c r="N109" s="6">
        <v>0.42</v>
      </c>
    </row>
    <row r="110" spans="1:14" hidden="1">
      <c r="A110">
        <f t="shared" si="1"/>
        <v>4</v>
      </c>
      <c r="B110" s="3" t="s">
        <v>221</v>
      </c>
      <c r="C110" s="4" t="s">
        <v>222</v>
      </c>
      <c r="D110" s="5" t="s">
        <v>16</v>
      </c>
      <c r="E110" s="6">
        <v>2.21</v>
      </c>
      <c r="F110" s="6">
        <v>2.1800000000000002</v>
      </c>
      <c r="G110" s="6">
        <v>2.2200000000000002</v>
      </c>
      <c r="H110" s="6">
        <v>2.23</v>
      </c>
      <c r="I110" s="6">
        <v>2.21</v>
      </c>
      <c r="J110" s="6">
        <v>2.34</v>
      </c>
      <c r="K110" s="6">
        <v>2.2999999999999998</v>
      </c>
      <c r="L110" s="6">
        <v>2.4700000000000002</v>
      </c>
      <c r="M110" s="6">
        <v>2.41</v>
      </c>
      <c r="N110" s="6">
        <v>2.41</v>
      </c>
    </row>
    <row r="111" spans="1:14" hidden="1">
      <c r="A111">
        <f t="shared" si="1"/>
        <v>6</v>
      </c>
      <c r="B111" s="7" t="s">
        <v>223</v>
      </c>
      <c r="C111" s="8" t="s">
        <v>224</v>
      </c>
      <c r="D111" s="5" t="s">
        <v>16</v>
      </c>
      <c r="E111" s="6">
        <v>0.91</v>
      </c>
      <c r="F111" s="6">
        <v>0.87</v>
      </c>
      <c r="G111" s="6">
        <v>0.87</v>
      </c>
      <c r="H111" s="6">
        <v>0.86</v>
      </c>
      <c r="I111" s="6">
        <v>0.84</v>
      </c>
      <c r="J111" s="6">
        <v>0.84</v>
      </c>
      <c r="K111" s="6">
        <v>0.81</v>
      </c>
      <c r="L111" s="6">
        <v>0.89</v>
      </c>
      <c r="M111" s="6">
        <v>0.84</v>
      </c>
      <c r="N111" s="6">
        <v>0.84</v>
      </c>
    </row>
    <row r="112" spans="1:14" hidden="1">
      <c r="A112">
        <f t="shared" si="1"/>
        <v>8</v>
      </c>
      <c r="B112" s="7" t="s">
        <v>225</v>
      </c>
      <c r="C112" s="8" t="s">
        <v>226</v>
      </c>
      <c r="D112" s="5" t="s">
        <v>16</v>
      </c>
      <c r="E112" s="6">
        <v>0.63</v>
      </c>
      <c r="F112" s="6">
        <v>0.6</v>
      </c>
      <c r="G112" s="6">
        <v>0.61</v>
      </c>
      <c r="H112" s="6">
        <v>0.6</v>
      </c>
      <c r="I112" s="6">
        <v>0.59</v>
      </c>
      <c r="J112" s="6">
        <v>0.6</v>
      </c>
      <c r="K112" s="6">
        <v>0.57999999999999996</v>
      </c>
      <c r="L112" s="6">
        <v>0.64</v>
      </c>
      <c r="M112" s="6">
        <v>0.6</v>
      </c>
      <c r="N112" s="6">
        <v>0.6</v>
      </c>
    </row>
    <row r="113" spans="1:14" hidden="1">
      <c r="A113">
        <f t="shared" si="1"/>
        <v>8</v>
      </c>
      <c r="B113" s="7" t="s">
        <v>227</v>
      </c>
      <c r="C113" s="8" t="s">
        <v>228</v>
      </c>
      <c r="D113" s="5" t="s">
        <v>16</v>
      </c>
      <c r="E113" s="6">
        <v>0.26</v>
      </c>
      <c r="F113" s="6">
        <v>0.24</v>
      </c>
      <c r="G113" s="6">
        <v>0.24</v>
      </c>
      <c r="H113" s="6">
        <v>0.23</v>
      </c>
      <c r="I113" s="6">
        <v>0.23</v>
      </c>
      <c r="J113" s="6">
        <v>0.22</v>
      </c>
      <c r="K113" s="6">
        <v>0.21</v>
      </c>
      <c r="L113" s="6">
        <v>0.23</v>
      </c>
      <c r="M113" s="6">
        <v>0.22</v>
      </c>
      <c r="N113" s="6">
        <v>0.22</v>
      </c>
    </row>
    <row r="114" spans="1:14" hidden="1">
      <c r="A114">
        <f t="shared" si="1"/>
        <v>8</v>
      </c>
      <c r="B114" s="7" t="s">
        <v>229</v>
      </c>
      <c r="C114" s="8" t="s">
        <v>230</v>
      </c>
      <c r="D114" s="5" t="s">
        <v>16</v>
      </c>
      <c r="E114" s="6">
        <v>0.02</v>
      </c>
      <c r="F114" s="6">
        <v>0.03</v>
      </c>
      <c r="G114" s="6">
        <v>0.02</v>
      </c>
      <c r="H114" s="6">
        <v>0.03</v>
      </c>
      <c r="I114" s="6">
        <v>0.02</v>
      </c>
      <c r="J114" s="6">
        <v>0.02</v>
      </c>
      <c r="K114" s="6">
        <v>0.02</v>
      </c>
      <c r="L114" s="6">
        <v>0.02</v>
      </c>
      <c r="M114" s="6">
        <v>0.02</v>
      </c>
      <c r="N114" s="6">
        <v>0.02</v>
      </c>
    </row>
    <row r="115" spans="1:14" ht="31.5" hidden="1">
      <c r="A115">
        <f t="shared" si="1"/>
        <v>6</v>
      </c>
      <c r="B115" s="7" t="s">
        <v>231</v>
      </c>
      <c r="C115" s="8" t="s">
        <v>232</v>
      </c>
      <c r="D115" s="5" t="s">
        <v>16</v>
      </c>
      <c r="E115" s="6">
        <v>1.3</v>
      </c>
      <c r="F115" s="6">
        <v>1.31</v>
      </c>
      <c r="G115" s="6">
        <v>1.35</v>
      </c>
      <c r="H115" s="6">
        <v>1.37</v>
      </c>
      <c r="I115" s="6">
        <v>1.37</v>
      </c>
      <c r="J115" s="6">
        <v>1.5</v>
      </c>
      <c r="K115" s="6">
        <v>1.49</v>
      </c>
      <c r="L115" s="6">
        <v>1.58</v>
      </c>
      <c r="M115" s="6">
        <v>1.57</v>
      </c>
      <c r="N115" s="6">
        <v>1.57</v>
      </c>
    </row>
    <row r="116" spans="1:14" hidden="1">
      <c r="A116">
        <f t="shared" si="1"/>
        <v>8</v>
      </c>
      <c r="B116" s="7" t="s">
        <v>233</v>
      </c>
      <c r="C116" s="8" t="s">
        <v>234</v>
      </c>
      <c r="D116" s="5" t="s">
        <v>16</v>
      </c>
      <c r="E116" s="6">
        <v>0.41</v>
      </c>
      <c r="F116" s="6">
        <v>0.41</v>
      </c>
      <c r="G116" s="6">
        <v>0.44</v>
      </c>
      <c r="H116" s="6">
        <v>0.45</v>
      </c>
      <c r="I116" s="6">
        <v>0.45</v>
      </c>
      <c r="J116" s="6">
        <v>0.51</v>
      </c>
      <c r="K116" s="6">
        <v>0.52</v>
      </c>
      <c r="L116" s="6">
        <v>0.53</v>
      </c>
      <c r="M116" s="6">
        <v>0.52</v>
      </c>
      <c r="N116" s="6">
        <v>0.52</v>
      </c>
    </row>
    <row r="117" spans="1:14" hidden="1">
      <c r="A117">
        <f t="shared" si="1"/>
        <v>8</v>
      </c>
      <c r="B117" s="7" t="s">
        <v>235</v>
      </c>
      <c r="C117" s="8" t="s">
        <v>236</v>
      </c>
      <c r="D117" s="5" t="s">
        <v>16</v>
      </c>
      <c r="E117" s="6">
        <v>0.61</v>
      </c>
      <c r="F117" s="6">
        <v>0.62</v>
      </c>
      <c r="G117" s="6">
        <v>0.62</v>
      </c>
      <c r="H117" s="6">
        <v>0.63</v>
      </c>
      <c r="I117" s="6">
        <v>0.63</v>
      </c>
      <c r="J117" s="6">
        <v>0.69</v>
      </c>
      <c r="K117" s="6">
        <v>0.68</v>
      </c>
      <c r="L117" s="6">
        <v>0.72</v>
      </c>
      <c r="M117" s="6">
        <v>0.73</v>
      </c>
      <c r="N117" s="6">
        <v>0.73</v>
      </c>
    </row>
    <row r="118" spans="1:14" hidden="1">
      <c r="A118">
        <f t="shared" si="1"/>
        <v>8</v>
      </c>
      <c r="B118" s="7" t="s">
        <v>237</v>
      </c>
      <c r="C118" s="8" t="s">
        <v>238</v>
      </c>
      <c r="D118" s="5" t="s">
        <v>16</v>
      </c>
      <c r="E118" s="6">
        <v>0.28000000000000003</v>
      </c>
      <c r="F118" s="6">
        <v>0.28000000000000003</v>
      </c>
      <c r="G118" s="6">
        <v>0.28999999999999998</v>
      </c>
      <c r="H118" s="6">
        <v>0.28999999999999998</v>
      </c>
      <c r="I118" s="6">
        <v>0.28999999999999998</v>
      </c>
      <c r="J118" s="6">
        <v>0.3</v>
      </c>
      <c r="K118" s="6">
        <v>0.28999999999999998</v>
      </c>
      <c r="L118" s="6">
        <v>0.33</v>
      </c>
      <c r="M118" s="6">
        <v>0.32</v>
      </c>
      <c r="N118" s="6">
        <v>0.32</v>
      </c>
    </row>
    <row r="119" spans="1:14" hidden="1">
      <c r="A119">
        <f t="shared" si="1"/>
        <v>10</v>
      </c>
      <c r="B119" s="7" t="s">
        <v>239</v>
      </c>
      <c r="C119" s="8" t="s">
        <v>240</v>
      </c>
      <c r="D119" s="5" t="s">
        <v>16</v>
      </c>
      <c r="E119" s="6">
        <v>0.23</v>
      </c>
      <c r="F119" s="6">
        <v>0.23</v>
      </c>
      <c r="G119" s="6">
        <v>0.24</v>
      </c>
      <c r="H119" s="6">
        <v>0.23</v>
      </c>
      <c r="I119" s="6">
        <v>0.23</v>
      </c>
      <c r="J119" s="6">
        <v>0.24</v>
      </c>
      <c r="K119" s="6">
        <v>0.24</v>
      </c>
      <c r="L119" s="6">
        <v>0.27</v>
      </c>
      <c r="M119" s="6">
        <v>0.27</v>
      </c>
      <c r="N119" s="6">
        <v>0.27</v>
      </c>
    </row>
    <row r="120" spans="1:14" hidden="1">
      <c r="A120">
        <f t="shared" si="1"/>
        <v>10</v>
      </c>
      <c r="B120" s="7" t="s">
        <v>241</v>
      </c>
      <c r="C120" s="8" t="s">
        <v>242</v>
      </c>
      <c r="D120" s="5" t="s">
        <v>16</v>
      </c>
      <c r="E120" s="6">
        <v>0.05</v>
      </c>
      <c r="F120" s="6">
        <v>0.05</v>
      </c>
      <c r="G120" s="6">
        <v>0.05</v>
      </c>
      <c r="H120" s="6">
        <v>0.06</v>
      </c>
      <c r="I120" s="6">
        <v>0.06</v>
      </c>
      <c r="J120" s="6">
        <v>0.06</v>
      </c>
      <c r="K120" s="6">
        <v>0.05</v>
      </c>
      <c r="L120" s="6">
        <v>0.06</v>
      </c>
      <c r="M120" s="6">
        <v>0.05</v>
      </c>
      <c r="N120" s="6">
        <v>0.05</v>
      </c>
    </row>
    <row r="121" spans="1:14">
      <c r="A121">
        <f t="shared" si="1"/>
        <v>2</v>
      </c>
      <c r="B121" s="3" t="s">
        <v>243</v>
      </c>
      <c r="C121" s="4" t="s">
        <v>244</v>
      </c>
      <c r="D121" s="5" t="s">
        <v>16</v>
      </c>
      <c r="E121" s="6">
        <v>6.56</v>
      </c>
      <c r="F121" s="6">
        <v>6.53</v>
      </c>
      <c r="G121" s="6">
        <v>6.56</v>
      </c>
      <c r="H121" s="6">
        <v>6.38</v>
      </c>
      <c r="I121" s="6">
        <v>6.19</v>
      </c>
      <c r="J121" s="6">
        <v>6.37</v>
      </c>
      <c r="K121" s="6">
        <v>6.25</v>
      </c>
      <c r="L121" s="6">
        <v>6.91</v>
      </c>
      <c r="M121" s="6">
        <v>6.32</v>
      </c>
      <c r="N121" s="6">
        <v>6.32</v>
      </c>
    </row>
    <row r="122" spans="1:14" hidden="1">
      <c r="A122">
        <f t="shared" si="1"/>
        <v>4</v>
      </c>
      <c r="B122" s="3" t="s">
        <v>245</v>
      </c>
      <c r="C122" s="4" t="s">
        <v>246</v>
      </c>
      <c r="D122" s="5" t="s">
        <v>16</v>
      </c>
      <c r="E122" s="6">
        <v>4.25</v>
      </c>
      <c r="F122" s="6">
        <v>4.32</v>
      </c>
      <c r="G122" s="6">
        <v>4.4000000000000004</v>
      </c>
      <c r="H122" s="6">
        <v>4.45</v>
      </c>
      <c r="I122" s="6">
        <v>4.41</v>
      </c>
      <c r="J122" s="6">
        <v>4.55</v>
      </c>
      <c r="K122" s="6">
        <v>4.5</v>
      </c>
      <c r="L122" s="6">
        <v>5.1100000000000003</v>
      </c>
      <c r="M122" s="6">
        <v>4.68</v>
      </c>
      <c r="N122" s="6">
        <v>4.68</v>
      </c>
    </row>
    <row r="123" spans="1:14" hidden="1">
      <c r="A123">
        <f t="shared" si="1"/>
        <v>6</v>
      </c>
      <c r="B123" s="7" t="s">
        <v>247</v>
      </c>
      <c r="C123" s="8" t="s">
        <v>248</v>
      </c>
      <c r="D123" s="5" t="s">
        <v>16</v>
      </c>
      <c r="E123" s="6">
        <v>1.73</v>
      </c>
      <c r="F123" s="6">
        <v>1.79</v>
      </c>
      <c r="G123" s="6">
        <v>1.85</v>
      </c>
      <c r="H123" s="6">
        <v>1.86</v>
      </c>
      <c r="I123" s="6">
        <v>1.86</v>
      </c>
      <c r="J123" s="6">
        <v>1.87</v>
      </c>
      <c r="K123" s="6">
        <v>1.89</v>
      </c>
      <c r="L123" s="6">
        <v>2.2000000000000002</v>
      </c>
      <c r="M123" s="6">
        <v>2.0499999999999998</v>
      </c>
      <c r="N123" s="6">
        <v>2.0499999999999998</v>
      </c>
    </row>
    <row r="124" spans="1:14" hidden="1">
      <c r="A124">
        <f t="shared" si="1"/>
        <v>8</v>
      </c>
      <c r="B124" s="7" t="s">
        <v>249</v>
      </c>
      <c r="C124" s="8" t="s">
        <v>250</v>
      </c>
      <c r="D124" s="5" t="s">
        <v>16</v>
      </c>
      <c r="E124" s="6">
        <v>1.72</v>
      </c>
      <c r="F124" s="6">
        <v>1.77</v>
      </c>
      <c r="G124" s="6">
        <v>1.83</v>
      </c>
      <c r="H124" s="6">
        <v>1.84</v>
      </c>
      <c r="I124" s="6">
        <v>1.83</v>
      </c>
      <c r="J124" s="6">
        <v>1.85</v>
      </c>
      <c r="K124" s="6">
        <v>1.87</v>
      </c>
      <c r="L124" s="6">
        <v>2.19</v>
      </c>
      <c r="M124" s="6">
        <v>2.04</v>
      </c>
      <c r="N124" s="6">
        <v>2.04</v>
      </c>
    </row>
    <row r="125" spans="1:14" hidden="1">
      <c r="A125">
        <f t="shared" si="1"/>
        <v>8</v>
      </c>
      <c r="B125" s="7" t="s">
        <v>251</v>
      </c>
      <c r="C125" s="8" t="s">
        <v>252</v>
      </c>
      <c r="D125" s="5" t="s">
        <v>16</v>
      </c>
      <c r="E125" s="6">
        <v>0.01</v>
      </c>
      <c r="F125" s="6">
        <v>0.02</v>
      </c>
      <c r="G125" s="6">
        <v>0.02</v>
      </c>
      <c r="H125" s="6">
        <v>0.02</v>
      </c>
      <c r="I125" s="6">
        <v>0.03</v>
      </c>
      <c r="J125" s="6">
        <v>0.02</v>
      </c>
      <c r="K125" s="6">
        <v>0.02</v>
      </c>
      <c r="L125" s="6">
        <v>0.01</v>
      </c>
      <c r="M125" s="6">
        <v>0.01</v>
      </c>
      <c r="N125" s="6">
        <v>0.01</v>
      </c>
    </row>
    <row r="126" spans="1:14" hidden="1">
      <c r="A126">
        <f t="shared" si="1"/>
        <v>6</v>
      </c>
      <c r="B126" s="7" t="s">
        <v>253</v>
      </c>
      <c r="C126" s="8" t="s">
        <v>254</v>
      </c>
      <c r="D126" s="5" t="s">
        <v>16</v>
      </c>
      <c r="E126" s="6">
        <v>0.66</v>
      </c>
      <c r="F126" s="6">
        <v>0.65</v>
      </c>
      <c r="G126" s="6">
        <v>0.66</v>
      </c>
      <c r="H126" s="6">
        <v>0.64</v>
      </c>
      <c r="I126" s="6">
        <v>0.65</v>
      </c>
      <c r="J126" s="6">
        <v>0.66</v>
      </c>
      <c r="K126" s="6">
        <v>0.66</v>
      </c>
      <c r="L126" s="6">
        <v>0.78</v>
      </c>
      <c r="M126" s="6">
        <v>0.73</v>
      </c>
      <c r="N126" s="6">
        <v>0.73</v>
      </c>
    </row>
    <row r="127" spans="1:14" hidden="1">
      <c r="A127">
        <f t="shared" si="1"/>
        <v>8</v>
      </c>
      <c r="B127" s="7" t="s">
        <v>255</v>
      </c>
      <c r="C127" s="8" t="s">
        <v>256</v>
      </c>
      <c r="D127" s="5" t="s">
        <v>16</v>
      </c>
      <c r="E127" s="6">
        <v>0.52</v>
      </c>
      <c r="F127" s="6">
        <v>0.54</v>
      </c>
      <c r="G127" s="6">
        <v>0.55000000000000004</v>
      </c>
      <c r="H127" s="6">
        <v>0.53</v>
      </c>
      <c r="I127" s="6">
        <v>0.53</v>
      </c>
      <c r="J127" s="6">
        <v>0.54</v>
      </c>
      <c r="K127" s="6">
        <v>0.55000000000000004</v>
      </c>
      <c r="L127" s="6">
        <v>0.65</v>
      </c>
      <c r="M127" s="6">
        <v>0.6</v>
      </c>
      <c r="N127" s="6">
        <v>0.6</v>
      </c>
    </row>
    <row r="128" spans="1:14" hidden="1">
      <c r="A128">
        <f t="shared" si="1"/>
        <v>8</v>
      </c>
      <c r="B128" s="7" t="s">
        <v>257</v>
      </c>
      <c r="C128" s="8" t="s">
        <v>258</v>
      </c>
      <c r="D128" s="5" t="s">
        <v>16</v>
      </c>
      <c r="E128" s="6">
        <v>0.08</v>
      </c>
      <c r="F128" s="6">
        <v>7.0000000000000007E-2</v>
      </c>
      <c r="G128" s="6">
        <v>7.0000000000000007E-2</v>
      </c>
      <c r="H128" s="6">
        <v>0.06</v>
      </c>
      <c r="I128" s="6">
        <v>0.08</v>
      </c>
      <c r="J128" s="6">
        <v>0.08</v>
      </c>
      <c r="K128" s="6">
        <v>0.08</v>
      </c>
      <c r="L128" s="6">
        <v>0.1</v>
      </c>
      <c r="M128" s="6">
        <v>0.1</v>
      </c>
      <c r="N128" s="6">
        <v>0.1</v>
      </c>
    </row>
    <row r="129" spans="1:14" hidden="1">
      <c r="A129">
        <f t="shared" si="1"/>
        <v>8</v>
      </c>
      <c r="B129" s="7" t="s">
        <v>259</v>
      </c>
      <c r="C129" s="8" t="s">
        <v>260</v>
      </c>
      <c r="D129" s="5" t="s">
        <v>16</v>
      </c>
      <c r="E129" s="6">
        <v>0.06</v>
      </c>
      <c r="F129" s="6">
        <v>0.04</v>
      </c>
      <c r="G129" s="6">
        <v>0.04</v>
      </c>
      <c r="H129" s="6">
        <v>0.05</v>
      </c>
      <c r="I129" s="6">
        <v>0.04</v>
      </c>
      <c r="J129" s="6">
        <v>0.04</v>
      </c>
      <c r="K129" s="6">
        <v>0.03</v>
      </c>
      <c r="L129" s="6">
        <v>0.03</v>
      </c>
      <c r="M129" s="6">
        <v>0.03</v>
      </c>
      <c r="N129" s="6">
        <v>0.03</v>
      </c>
    </row>
    <row r="130" spans="1:14" hidden="1">
      <c r="A130">
        <f t="shared" si="1"/>
        <v>8</v>
      </c>
      <c r="B130" s="7" t="s">
        <v>261</v>
      </c>
      <c r="C130" s="8" t="s">
        <v>262</v>
      </c>
      <c r="D130" s="5" t="s">
        <v>16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</row>
    <row r="131" spans="1:14" hidden="1">
      <c r="A131">
        <f t="shared" si="1"/>
        <v>6</v>
      </c>
      <c r="B131" s="7" t="s">
        <v>263</v>
      </c>
      <c r="C131" s="8" t="s">
        <v>264</v>
      </c>
      <c r="D131" s="5" t="s">
        <v>16</v>
      </c>
      <c r="E131" s="6">
        <v>1.86</v>
      </c>
      <c r="F131" s="6">
        <v>1.88</v>
      </c>
      <c r="G131" s="6">
        <v>1.89</v>
      </c>
      <c r="H131" s="6">
        <v>1.95</v>
      </c>
      <c r="I131" s="6">
        <v>1.9</v>
      </c>
      <c r="J131" s="6">
        <v>2.02</v>
      </c>
      <c r="K131" s="6">
        <v>1.95</v>
      </c>
      <c r="L131" s="6">
        <v>2.13</v>
      </c>
      <c r="M131" s="6">
        <v>1.9</v>
      </c>
      <c r="N131" s="6">
        <v>1.9</v>
      </c>
    </row>
    <row r="132" spans="1:14" hidden="1">
      <c r="A132">
        <f t="shared" si="1"/>
        <v>8</v>
      </c>
      <c r="B132" s="7" t="s">
        <v>265</v>
      </c>
      <c r="C132" s="8" t="s">
        <v>266</v>
      </c>
      <c r="D132" s="5" t="s">
        <v>16</v>
      </c>
      <c r="E132" s="6">
        <v>1.74</v>
      </c>
      <c r="F132" s="6">
        <v>1.79</v>
      </c>
      <c r="G132" s="6">
        <v>1.8</v>
      </c>
      <c r="H132" s="6">
        <v>1.83</v>
      </c>
      <c r="I132" s="6">
        <v>1.75</v>
      </c>
      <c r="J132" s="6">
        <v>1.84</v>
      </c>
      <c r="K132" s="6">
        <v>1.74</v>
      </c>
      <c r="L132" s="6">
        <v>1.88</v>
      </c>
      <c r="M132" s="6">
        <v>1.64</v>
      </c>
      <c r="N132" s="6">
        <v>1.64</v>
      </c>
    </row>
    <row r="133" spans="1:14" hidden="1">
      <c r="A133">
        <f t="shared" si="1"/>
        <v>8</v>
      </c>
      <c r="B133" s="7" t="s">
        <v>267</v>
      </c>
      <c r="C133" s="8" t="s">
        <v>268</v>
      </c>
      <c r="D133" s="5" t="s">
        <v>16</v>
      </c>
      <c r="E133" s="6">
        <v>0.09</v>
      </c>
      <c r="F133" s="6">
        <v>0.06</v>
      </c>
      <c r="G133" s="6">
        <v>0.06</v>
      </c>
      <c r="H133" s="6">
        <v>0.08</v>
      </c>
      <c r="I133" s="6">
        <v>0.08</v>
      </c>
      <c r="J133" s="6">
        <v>0.08</v>
      </c>
      <c r="K133" s="6">
        <v>0.08</v>
      </c>
      <c r="L133" s="6">
        <v>0.09</v>
      </c>
      <c r="M133" s="6">
        <v>0.1</v>
      </c>
      <c r="N133" s="6">
        <v>0.1</v>
      </c>
    </row>
    <row r="134" spans="1:14" hidden="1">
      <c r="A134">
        <f t="shared" si="1"/>
        <v>8</v>
      </c>
      <c r="B134" s="7" t="s">
        <v>269</v>
      </c>
      <c r="C134" s="8" t="s">
        <v>270</v>
      </c>
      <c r="D134" s="5" t="s">
        <v>16</v>
      </c>
      <c r="E134" s="6">
        <v>0.01</v>
      </c>
      <c r="F134" s="6">
        <v>0.01</v>
      </c>
      <c r="G134" s="6">
        <v>0.01</v>
      </c>
      <c r="H134" s="6">
        <v>0.02</v>
      </c>
      <c r="I134" s="6">
        <v>0.03</v>
      </c>
      <c r="J134" s="6">
        <v>0.05</v>
      </c>
      <c r="K134" s="6">
        <v>7.0000000000000007E-2</v>
      </c>
      <c r="L134" s="6">
        <v>0.09</v>
      </c>
      <c r="M134" s="6">
        <v>0.1</v>
      </c>
      <c r="N134" s="6">
        <v>0.1</v>
      </c>
    </row>
    <row r="135" spans="1:14" hidden="1">
      <c r="A135">
        <f t="shared" si="1"/>
        <v>8</v>
      </c>
      <c r="B135" s="7" t="s">
        <v>271</v>
      </c>
      <c r="C135" s="8" t="s">
        <v>272</v>
      </c>
      <c r="D135" s="5" t="s">
        <v>16</v>
      </c>
      <c r="E135" s="6">
        <v>0.02</v>
      </c>
      <c r="F135" s="6">
        <v>0.02</v>
      </c>
      <c r="G135" s="6">
        <v>0.02</v>
      </c>
      <c r="H135" s="6">
        <v>0.02</v>
      </c>
      <c r="I135" s="6">
        <v>0.04</v>
      </c>
      <c r="J135" s="6">
        <v>0.05</v>
      </c>
      <c r="K135" s="6">
        <v>0.06</v>
      </c>
      <c r="L135" s="6">
        <v>7.0000000000000007E-2</v>
      </c>
      <c r="M135" s="6">
        <v>0.06</v>
      </c>
      <c r="N135" s="6">
        <v>0.06</v>
      </c>
    </row>
    <row r="136" spans="1:14" hidden="1">
      <c r="A136">
        <f t="shared" ref="A136:A199" si="2">LEN(B136)</f>
        <v>4</v>
      </c>
      <c r="B136" s="3" t="s">
        <v>273</v>
      </c>
      <c r="C136" s="4" t="s">
        <v>274</v>
      </c>
      <c r="D136" s="5" t="s">
        <v>16</v>
      </c>
      <c r="E136" s="6">
        <v>2.31</v>
      </c>
      <c r="F136" s="6">
        <v>2.21</v>
      </c>
      <c r="G136" s="6">
        <v>2.16</v>
      </c>
      <c r="H136" s="6">
        <v>1.93</v>
      </c>
      <c r="I136" s="6">
        <v>1.78</v>
      </c>
      <c r="J136" s="6">
        <v>1.82</v>
      </c>
      <c r="K136" s="6">
        <v>1.75</v>
      </c>
      <c r="L136" s="6">
        <v>1.8</v>
      </c>
      <c r="M136" s="6">
        <v>1.64</v>
      </c>
      <c r="N136" s="6">
        <v>1.64</v>
      </c>
    </row>
    <row r="137" spans="1:14" hidden="1">
      <c r="A137">
        <f t="shared" si="2"/>
        <v>6</v>
      </c>
      <c r="B137" s="7" t="s">
        <v>275</v>
      </c>
      <c r="C137" s="8" t="s">
        <v>276</v>
      </c>
      <c r="D137" s="5" t="s">
        <v>16</v>
      </c>
      <c r="E137" s="6">
        <v>2.31</v>
      </c>
      <c r="F137" s="6">
        <v>2.21</v>
      </c>
      <c r="G137" s="6">
        <v>2.16</v>
      </c>
      <c r="H137" s="6">
        <v>1.93</v>
      </c>
      <c r="I137" s="6">
        <v>1.78</v>
      </c>
      <c r="J137" s="6">
        <v>1.82</v>
      </c>
      <c r="K137" s="6">
        <v>1.75</v>
      </c>
      <c r="L137" s="6">
        <v>1.8</v>
      </c>
      <c r="M137" s="6">
        <v>1.64</v>
      </c>
      <c r="N137" s="6">
        <v>1.64</v>
      </c>
    </row>
    <row r="138" spans="1:14" hidden="1">
      <c r="A138">
        <f t="shared" si="2"/>
        <v>8</v>
      </c>
      <c r="B138" s="7" t="s">
        <v>277</v>
      </c>
      <c r="C138" s="8" t="s">
        <v>278</v>
      </c>
      <c r="D138" s="5" t="s">
        <v>16</v>
      </c>
      <c r="E138" s="6">
        <v>2.12</v>
      </c>
      <c r="F138" s="6">
        <v>2.0099999999999998</v>
      </c>
      <c r="G138" s="6">
        <v>1.96</v>
      </c>
      <c r="H138" s="6">
        <v>1.76</v>
      </c>
      <c r="I138" s="6">
        <v>1.62</v>
      </c>
      <c r="J138" s="6">
        <v>1.66</v>
      </c>
      <c r="K138" s="6">
        <v>1.59</v>
      </c>
      <c r="L138" s="6">
        <v>1.62</v>
      </c>
      <c r="M138" s="6">
        <v>1.48</v>
      </c>
      <c r="N138" s="6">
        <v>1.48</v>
      </c>
    </row>
    <row r="139" spans="1:14" hidden="1">
      <c r="A139">
        <f t="shared" si="2"/>
        <v>8</v>
      </c>
      <c r="B139" s="7" t="s">
        <v>279</v>
      </c>
      <c r="C139" s="8" t="s">
        <v>280</v>
      </c>
      <c r="D139" s="5" t="s">
        <v>16</v>
      </c>
      <c r="E139" s="6">
        <v>0</v>
      </c>
      <c r="F139" s="6">
        <v>0.01</v>
      </c>
      <c r="G139" s="6">
        <v>0.01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</row>
    <row r="140" spans="1:14" hidden="1">
      <c r="A140">
        <f t="shared" si="2"/>
        <v>8</v>
      </c>
      <c r="B140" s="7" t="s">
        <v>281</v>
      </c>
      <c r="C140" s="8" t="s">
        <v>282</v>
      </c>
      <c r="D140" s="5" t="s">
        <v>16</v>
      </c>
      <c r="E140" s="6">
        <v>0.19</v>
      </c>
      <c r="F140" s="6">
        <v>0.19</v>
      </c>
      <c r="G140" s="6">
        <v>0.19</v>
      </c>
      <c r="H140" s="6">
        <v>0.17</v>
      </c>
      <c r="I140" s="6">
        <v>0.16</v>
      </c>
      <c r="J140" s="6">
        <v>0.16</v>
      </c>
      <c r="K140" s="6">
        <v>0.16</v>
      </c>
      <c r="L140" s="6">
        <v>0.18</v>
      </c>
      <c r="M140" s="6">
        <v>0.16</v>
      </c>
      <c r="N140" s="6">
        <v>0.16</v>
      </c>
    </row>
    <row r="141" spans="1:14">
      <c r="A141">
        <f t="shared" si="2"/>
        <v>2</v>
      </c>
      <c r="B141" s="3" t="s">
        <v>283</v>
      </c>
      <c r="C141" s="4" t="s">
        <v>284</v>
      </c>
      <c r="D141" s="5" t="s">
        <v>16</v>
      </c>
      <c r="E141" s="6">
        <v>5.0199999999999996</v>
      </c>
      <c r="F141" s="6">
        <v>5.35</v>
      </c>
      <c r="G141" s="6">
        <v>5.47</v>
      </c>
      <c r="H141" s="6">
        <v>5.68</v>
      </c>
      <c r="I141" s="6">
        <v>5.37</v>
      </c>
      <c r="J141" s="6">
        <v>4.9400000000000004</v>
      </c>
      <c r="K141" s="6">
        <v>4.9400000000000004</v>
      </c>
      <c r="L141" s="6">
        <v>4.21</v>
      </c>
      <c r="M141" s="6">
        <v>4.47</v>
      </c>
      <c r="N141" s="6">
        <v>4.47</v>
      </c>
    </row>
    <row r="142" spans="1:14" hidden="1">
      <c r="A142">
        <f t="shared" si="2"/>
        <v>4</v>
      </c>
      <c r="B142" s="3" t="s">
        <v>285</v>
      </c>
      <c r="C142" s="4" t="s">
        <v>286</v>
      </c>
      <c r="D142" s="5" t="s">
        <v>16</v>
      </c>
      <c r="E142" s="6">
        <v>3.51</v>
      </c>
      <c r="F142" s="6">
        <v>3.76</v>
      </c>
      <c r="G142" s="6">
        <v>3.9</v>
      </c>
      <c r="H142" s="6">
        <v>4.13</v>
      </c>
      <c r="I142" s="6">
        <v>3.92</v>
      </c>
      <c r="J142" s="6">
        <v>3.7</v>
      </c>
      <c r="K142" s="6">
        <v>3.75</v>
      </c>
      <c r="L142" s="6">
        <v>3.19</v>
      </c>
      <c r="M142" s="6">
        <v>3.46</v>
      </c>
      <c r="N142" s="6">
        <v>3.46</v>
      </c>
    </row>
    <row r="143" spans="1:14" hidden="1">
      <c r="A143">
        <f t="shared" si="2"/>
        <v>6</v>
      </c>
      <c r="B143" s="7" t="s">
        <v>287</v>
      </c>
      <c r="C143" s="8" t="s">
        <v>288</v>
      </c>
      <c r="D143" s="5" t="s">
        <v>16</v>
      </c>
      <c r="E143" s="6">
        <v>0.01</v>
      </c>
      <c r="F143" s="6">
        <v>0.01</v>
      </c>
      <c r="G143" s="6">
        <v>0.02</v>
      </c>
      <c r="H143" s="6">
        <v>0.01</v>
      </c>
      <c r="I143" s="6">
        <v>0.01</v>
      </c>
      <c r="J143" s="6">
        <v>0.01</v>
      </c>
      <c r="K143" s="6">
        <v>0.01</v>
      </c>
      <c r="L143" s="6">
        <v>0.01</v>
      </c>
      <c r="M143" s="6">
        <v>0.01</v>
      </c>
      <c r="N143" s="6">
        <v>0.01</v>
      </c>
    </row>
    <row r="144" spans="1:14" hidden="1">
      <c r="A144">
        <f t="shared" si="2"/>
        <v>8</v>
      </c>
      <c r="B144" s="7" t="s">
        <v>289</v>
      </c>
      <c r="C144" s="8" t="s">
        <v>290</v>
      </c>
      <c r="D144" s="5" t="s">
        <v>16</v>
      </c>
      <c r="E144" s="6">
        <v>0.01</v>
      </c>
      <c r="F144" s="6">
        <v>0.01</v>
      </c>
      <c r="G144" s="6">
        <v>0.02</v>
      </c>
      <c r="H144" s="6">
        <v>0.01</v>
      </c>
      <c r="I144" s="6">
        <v>0.01</v>
      </c>
      <c r="J144" s="6">
        <v>0.01</v>
      </c>
      <c r="K144" s="6">
        <v>0.01</v>
      </c>
      <c r="L144" s="6">
        <v>0.01</v>
      </c>
      <c r="M144" s="6">
        <v>0.01</v>
      </c>
      <c r="N144" s="6">
        <v>0.01</v>
      </c>
    </row>
    <row r="145" spans="1:14" hidden="1">
      <c r="A145">
        <f t="shared" si="2"/>
        <v>6</v>
      </c>
      <c r="B145" s="7" t="s">
        <v>291</v>
      </c>
      <c r="C145" s="8" t="s">
        <v>292</v>
      </c>
      <c r="D145" s="5" t="s">
        <v>16</v>
      </c>
      <c r="E145" s="6">
        <v>3.31</v>
      </c>
      <c r="F145" s="6">
        <v>3.54</v>
      </c>
      <c r="G145" s="6">
        <v>3.7</v>
      </c>
      <c r="H145" s="6">
        <v>3.91</v>
      </c>
      <c r="I145" s="6">
        <v>3.7</v>
      </c>
      <c r="J145" s="6">
        <v>3.49</v>
      </c>
      <c r="K145" s="6">
        <v>3.56</v>
      </c>
      <c r="L145" s="6">
        <v>3.02</v>
      </c>
      <c r="M145" s="6">
        <v>3.27</v>
      </c>
      <c r="N145" s="6">
        <v>3.27</v>
      </c>
    </row>
    <row r="146" spans="1:14" hidden="1">
      <c r="A146">
        <f t="shared" si="2"/>
        <v>8</v>
      </c>
      <c r="B146" s="7" t="s">
        <v>293</v>
      </c>
      <c r="C146" s="8" t="s">
        <v>294</v>
      </c>
      <c r="D146" s="5" t="s">
        <v>16</v>
      </c>
      <c r="E146" s="6">
        <v>1.04</v>
      </c>
      <c r="F146" s="6">
        <v>1.1100000000000001</v>
      </c>
      <c r="G146" s="6">
        <v>1.1599999999999999</v>
      </c>
      <c r="H146" s="6">
        <v>1.22</v>
      </c>
      <c r="I146" s="6">
        <v>1.1000000000000001</v>
      </c>
      <c r="J146" s="6">
        <v>1.01</v>
      </c>
      <c r="K146" s="6">
        <v>1.03</v>
      </c>
      <c r="L146" s="6">
        <v>0.87</v>
      </c>
      <c r="M146" s="6">
        <v>0.94</v>
      </c>
      <c r="N146" s="6">
        <v>0.94</v>
      </c>
    </row>
    <row r="147" spans="1:14" hidden="1">
      <c r="A147">
        <f t="shared" si="2"/>
        <v>10</v>
      </c>
      <c r="B147" s="7" t="s">
        <v>295</v>
      </c>
      <c r="C147" s="8" t="s">
        <v>296</v>
      </c>
      <c r="D147" s="5" t="s">
        <v>16</v>
      </c>
      <c r="E147" s="6">
        <v>0.89</v>
      </c>
      <c r="F147" s="6">
        <v>0.96</v>
      </c>
      <c r="G147" s="6">
        <v>1.01</v>
      </c>
      <c r="H147" s="6">
        <v>1.05</v>
      </c>
      <c r="I147" s="6">
        <v>0.95</v>
      </c>
      <c r="J147" s="6">
        <v>0.88</v>
      </c>
      <c r="K147" s="6">
        <v>0.89</v>
      </c>
      <c r="L147" s="6">
        <v>0.73</v>
      </c>
      <c r="M147" s="6">
        <v>0.8</v>
      </c>
      <c r="N147" s="6">
        <v>0.8</v>
      </c>
    </row>
    <row r="148" spans="1:14" hidden="1">
      <c r="A148">
        <f t="shared" si="2"/>
        <v>10</v>
      </c>
      <c r="B148" s="7" t="s">
        <v>297</v>
      </c>
      <c r="C148" s="8" t="s">
        <v>298</v>
      </c>
      <c r="D148" s="5" t="s">
        <v>16</v>
      </c>
      <c r="E148" s="6">
        <v>0.08</v>
      </c>
      <c r="F148" s="6">
        <v>0.08</v>
      </c>
      <c r="G148" s="6">
        <v>0.08</v>
      </c>
      <c r="H148" s="6">
        <v>0.09</v>
      </c>
      <c r="I148" s="6">
        <v>0.08</v>
      </c>
      <c r="J148" s="6">
        <v>7.0000000000000007E-2</v>
      </c>
      <c r="K148" s="6">
        <v>7.0000000000000007E-2</v>
      </c>
      <c r="L148" s="6">
        <v>7.0000000000000007E-2</v>
      </c>
      <c r="M148" s="6">
        <v>7.0000000000000007E-2</v>
      </c>
      <c r="N148" s="6">
        <v>7.0000000000000007E-2</v>
      </c>
    </row>
    <row r="149" spans="1:14" hidden="1">
      <c r="A149">
        <f t="shared" si="2"/>
        <v>10</v>
      </c>
      <c r="B149" s="7" t="s">
        <v>299</v>
      </c>
      <c r="C149" s="8" t="s">
        <v>300</v>
      </c>
      <c r="D149" s="5" t="s">
        <v>16</v>
      </c>
      <c r="E149" s="6">
        <v>7.0000000000000007E-2</v>
      </c>
      <c r="F149" s="6">
        <v>7.0000000000000007E-2</v>
      </c>
      <c r="G149" s="6">
        <v>7.0000000000000007E-2</v>
      </c>
      <c r="H149" s="6">
        <v>0.08</v>
      </c>
      <c r="I149" s="6">
        <v>7.0000000000000007E-2</v>
      </c>
      <c r="J149" s="6">
        <v>0.06</v>
      </c>
      <c r="K149" s="6">
        <v>7.0000000000000007E-2</v>
      </c>
      <c r="L149" s="6">
        <v>7.0000000000000007E-2</v>
      </c>
      <c r="M149" s="6">
        <v>7.0000000000000007E-2</v>
      </c>
      <c r="N149" s="6">
        <v>7.0000000000000007E-2</v>
      </c>
    </row>
    <row r="150" spans="1:14" hidden="1">
      <c r="A150">
        <f t="shared" si="2"/>
        <v>8</v>
      </c>
      <c r="B150" s="7" t="s">
        <v>301</v>
      </c>
      <c r="C150" s="8" t="s">
        <v>302</v>
      </c>
      <c r="D150" s="5" t="s">
        <v>16</v>
      </c>
      <c r="E150" s="6">
        <v>1.75</v>
      </c>
      <c r="F150" s="6">
        <v>1.86</v>
      </c>
      <c r="G150" s="6">
        <v>1.94</v>
      </c>
      <c r="H150" s="6">
        <v>2.02</v>
      </c>
      <c r="I150" s="6">
        <v>1.9</v>
      </c>
      <c r="J150" s="6">
        <v>1.79</v>
      </c>
      <c r="K150" s="6">
        <v>1.85</v>
      </c>
      <c r="L150" s="6">
        <v>1.57</v>
      </c>
      <c r="M150" s="6">
        <v>1.71</v>
      </c>
      <c r="N150" s="6">
        <v>1.71</v>
      </c>
    </row>
    <row r="151" spans="1:14" hidden="1">
      <c r="A151">
        <f t="shared" si="2"/>
        <v>10</v>
      </c>
      <c r="B151" s="7" t="s">
        <v>303</v>
      </c>
      <c r="C151" s="8" t="s">
        <v>304</v>
      </c>
      <c r="D151" s="5" t="s">
        <v>16</v>
      </c>
      <c r="E151" s="6">
        <v>1.43</v>
      </c>
      <c r="F151" s="6">
        <v>1.52</v>
      </c>
      <c r="G151" s="6">
        <v>1.59</v>
      </c>
      <c r="H151" s="6">
        <v>1.65</v>
      </c>
      <c r="I151" s="6">
        <v>1.54</v>
      </c>
      <c r="J151" s="6">
        <v>1.44</v>
      </c>
      <c r="K151" s="6">
        <v>1.49</v>
      </c>
      <c r="L151" s="6">
        <v>1.23</v>
      </c>
      <c r="M151" s="6">
        <v>1.35</v>
      </c>
      <c r="N151" s="6">
        <v>1.35</v>
      </c>
    </row>
    <row r="152" spans="1:14" hidden="1">
      <c r="A152">
        <f t="shared" si="2"/>
        <v>10</v>
      </c>
      <c r="B152" s="7" t="s">
        <v>305</v>
      </c>
      <c r="C152" s="8" t="s">
        <v>306</v>
      </c>
      <c r="D152" s="5" t="s">
        <v>16</v>
      </c>
      <c r="E152" s="6">
        <v>0.2</v>
      </c>
      <c r="F152" s="6">
        <v>0.21</v>
      </c>
      <c r="G152" s="6">
        <v>0.22</v>
      </c>
      <c r="H152" s="6">
        <v>0.22</v>
      </c>
      <c r="I152" s="6">
        <v>0.22</v>
      </c>
      <c r="J152" s="6">
        <v>0.22</v>
      </c>
      <c r="K152" s="6">
        <v>0.23</v>
      </c>
      <c r="L152" s="6">
        <v>0.22</v>
      </c>
      <c r="M152" s="6">
        <v>0.23</v>
      </c>
      <c r="N152" s="6">
        <v>0.23</v>
      </c>
    </row>
    <row r="153" spans="1:14" hidden="1">
      <c r="A153">
        <f t="shared" si="2"/>
        <v>10</v>
      </c>
      <c r="B153" s="7" t="s">
        <v>307</v>
      </c>
      <c r="C153" s="8" t="s">
        <v>308</v>
      </c>
      <c r="D153" s="5" t="s">
        <v>16</v>
      </c>
      <c r="E153" s="6">
        <v>0.12</v>
      </c>
      <c r="F153" s="6">
        <v>0.13</v>
      </c>
      <c r="G153" s="6">
        <v>0.13</v>
      </c>
      <c r="H153" s="6">
        <v>0.15</v>
      </c>
      <c r="I153" s="6">
        <v>0.14000000000000001</v>
      </c>
      <c r="J153" s="6">
        <v>0.13</v>
      </c>
      <c r="K153" s="6">
        <v>0.13</v>
      </c>
      <c r="L153" s="6">
        <v>0.12</v>
      </c>
      <c r="M153" s="6">
        <v>0.13</v>
      </c>
      <c r="N153" s="6">
        <v>0.13</v>
      </c>
    </row>
    <row r="154" spans="1:14" hidden="1">
      <c r="A154">
        <f t="shared" si="2"/>
        <v>8</v>
      </c>
      <c r="B154" s="7" t="s">
        <v>309</v>
      </c>
      <c r="C154" s="8" t="s">
        <v>310</v>
      </c>
      <c r="D154" s="5" t="s">
        <v>16</v>
      </c>
      <c r="E154" s="6">
        <v>0.52</v>
      </c>
      <c r="F154" s="6">
        <v>0.56999999999999995</v>
      </c>
      <c r="G154" s="6">
        <v>0.6</v>
      </c>
      <c r="H154" s="6">
        <v>0.67</v>
      </c>
      <c r="I154" s="6">
        <v>0.7</v>
      </c>
      <c r="J154" s="6">
        <v>0.69</v>
      </c>
      <c r="K154" s="6">
        <v>0.68</v>
      </c>
      <c r="L154" s="6">
        <v>0.57999999999999996</v>
      </c>
      <c r="M154" s="6">
        <v>0.62</v>
      </c>
      <c r="N154" s="6">
        <v>0.62</v>
      </c>
    </row>
    <row r="155" spans="1:14" hidden="1">
      <c r="A155">
        <f t="shared" si="2"/>
        <v>10</v>
      </c>
      <c r="B155" s="7" t="s">
        <v>311</v>
      </c>
      <c r="C155" s="8" t="s">
        <v>312</v>
      </c>
      <c r="D155" s="5" t="s">
        <v>16</v>
      </c>
      <c r="E155" s="6">
        <v>0.43</v>
      </c>
      <c r="F155" s="6">
        <v>0.46</v>
      </c>
      <c r="G155" s="6">
        <v>0.49</v>
      </c>
      <c r="H155" s="6">
        <v>0.54</v>
      </c>
      <c r="I155" s="6">
        <v>0.56999999999999995</v>
      </c>
      <c r="J155" s="6">
        <v>0.56000000000000005</v>
      </c>
      <c r="K155" s="6">
        <v>0.56000000000000005</v>
      </c>
      <c r="L155" s="6">
        <v>0.47</v>
      </c>
      <c r="M155" s="6">
        <v>0.51</v>
      </c>
      <c r="N155" s="6">
        <v>0.51</v>
      </c>
    </row>
    <row r="156" spans="1:14" hidden="1">
      <c r="A156">
        <f t="shared" si="2"/>
        <v>10</v>
      </c>
      <c r="B156" s="7" t="s">
        <v>313</v>
      </c>
      <c r="C156" s="8" t="s">
        <v>314</v>
      </c>
      <c r="D156" s="5" t="s">
        <v>16</v>
      </c>
      <c r="E156" s="6">
        <v>0.05</v>
      </c>
      <c r="F156" s="6">
        <v>0.06</v>
      </c>
      <c r="G156" s="6">
        <v>0.06</v>
      </c>
      <c r="H156" s="6">
        <v>7.0000000000000007E-2</v>
      </c>
      <c r="I156" s="6">
        <v>7.0000000000000007E-2</v>
      </c>
      <c r="J156" s="6">
        <v>7.0000000000000007E-2</v>
      </c>
      <c r="K156" s="6">
        <v>7.0000000000000007E-2</v>
      </c>
      <c r="L156" s="6">
        <v>0.06</v>
      </c>
      <c r="M156" s="6">
        <v>0.06</v>
      </c>
      <c r="N156" s="6">
        <v>0.06</v>
      </c>
    </row>
    <row r="157" spans="1:14" hidden="1">
      <c r="A157">
        <f t="shared" si="2"/>
        <v>10</v>
      </c>
      <c r="B157" s="7" t="s">
        <v>315</v>
      </c>
      <c r="C157" s="8" t="s">
        <v>316</v>
      </c>
      <c r="D157" s="5" t="s">
        <v>16</v>
      </c>
      <c r="E157" s="6">
        <v>0.04</v>
      </c>
      <c r="F157" s="6">
        <v>0.05</v>
      </c>
      <c r="G157" s="6">
        <v>0.05</v>
      </c>
      <c r="H157" s="6">
        <v>0.06</v>
      </c>
      <c r="I157" s="6">
        <v>0.06</v>
      </c>
      <c r="J157" s="6">
        <v>0.06</v>
      </c>
      <c r="K157" s="6">
        <v>0.05</v>
      </c>
      <c r="L157" s="6">
        <v>0.05</v>
      </c>
      <c r="M157" s="6">
        <v>0.05</v>
      </c>
      <c r="N157" s="6">
        <v>0.05</v>
      </c>
    </row>
    <row r="158" spans="1:14" ht="21" hidden="1">
      <c r="A158">
        <f t="shared" si="2"/>
        <v>6</v>
      </c>
      <c r="B158" s="7" t="s">
        <v>317</v>
      </c>
      <c r="C158" s="8" t="s">
        <v>318</v>
      </c>
      <c r="D158" s="5" t="s">
        <v>16</v>
      </c>
      <c r="E158" s="6">
        <v>0.15</v>
      </c>
      <c r="F158" s="6">
        <v>0.14000000000000001</v>
      </c>
      <c r="G158" s="6">
        <v>0.15</v>
      </c>
      <c r="H158" s="6">
        <v>0.18</v>
      </c>
      <c r="I158" s="6">
        <v>0.17</v>
      </c>
      <c r="J158" s="6">
        <v>0.16</v>
      </c>
      <c r="K158" s="6">
        <v>0.16</v>
      </c>
      <c r="L158" s="6">
        <v>0.14000000000000001</v>
      </c>
      <c r="M158" s="6">
        <v>0.16</v>
      </c>
      <c r="N158" s="6">
        <v>0.16</v>
      </c>
    </row>
    <row r="159" spans="1:14" hidden="1">
      <c r="A159">
        <f t="shared" si="2"/>
        <v>8</v>
      </c>
      <c r="B159" s="7" t="s">
        <v>319</v>
      </c>
      <c r="C159" s="8" t="s">
        <v>320</v>
      </c>
      <c r="D159" s="5" t="s">
        <v>16</v>
      </c>
      <c r="E159" s="6">
        <v>0.14000000000000001</v>
      </c>
      <c r="F159" s="6">
        <v>0.12</v>
      </c>
      <c r="G159" s="6">
        <v>0.13</v>
      </c>
      <c r="H159" s="6">
        <v>0.16</v>
      </c>
      <c r="I159" s="6">
        <v>0.15</v>
      </c>
      <c r="J159" s="6">
        <v>0.14000000000000001</v>
      </c>
      <c r="K159" s="6">
        <v>0.14000000000000001</v>
      </c>
      <c r="L159" s="6">
        <v>0.12</v>
      </c>
      <c r="M159" s="6">
        <v>0.14000000000000001</v>
      </c>
      <c r="N159" s="6">
        <v>0.14000000000000001</v>
      </c>
    </row>
    <row r="160" spans="1:14" hidden="1">
      <c r="A160">
        <f t="shared" si="2"/>
        <v>8</v>
      </c>
      <c r="B160" s="7" t="s">
        <v>321</v>
      </c>
      <c r="C160" s="8" t="s">
        <v>322</v>
      </c>
      <c r="D160" s="5" t="s">
        <v>16</v>
      </c>
      <c r="E160" s="6">
        <v>0.01</v>
      </c>
      <c r="F160" s="6">
        <v>0.02</v>
      </c>
      <c r="G160" s="6">
        <v>0.02</v>
      </c>
      <c r="H160" s="6">
        <v>0.02</v>
      </c>
      <c r="I160" s="6">
        <v>0.02</v>
      </c>
      <c r="J160" s="6">
        <v>0.02</v>
      </c>
      <c r="K160" s="6">
        <v>0.02</v>
      </c>
      <c r="L160" s="6">
        <v>0.02</v>
      </c>
      <c r="M160" s="6">
        <v>0.02</v>
      </c>
      <c r="N160" s="6">
        <v>0.02</v>
      </c>
    </row>
    <row r="161" spans="1:14" ht="21" hidden="1">
      <c r="A161">
        <f t="shared" si="2"/>
        <v>6</v>
      </c>
      <c r="B161" s="7" t="s">
        <v>323</v>
      </c>
      <c r="C161" s="8" t="s">
        <v>324</v>
      </c>
      <c r="D161" s="5" t="s">
        <v>16</v>
      </c>
      <c r="E161" s="6">
        <v>0.04</v>
      </c>
      <c r="F161" s="6">
        <v>7.0000000000000007E-2</v>
      </c>
      <c r="G161" s="6">
        <v>0.03</v>
      </c>
      <c r="H161" s="6">
        <v>0.03</v>
      </c>
      <c r="I161" s="6">
        <v>0.04</v>
      </c>
      <c r="J161" s="6">
        <v>0.04</v>
      </c>
      <c r="K161" s="6">
        <v>0.02</v>
      </c>
      <c r="L161" s="6">
        <v>0.02</v>
      </c>
      <c r="M161" s="6">
        <v>0.02</v>
      </c>
      <c r="N161" s="6">
        <v>0.02</v>
      </c>
    </row>
    <row r="162" spans="1:14" hidden="1">
      <c r="A162">
        <f t="shared" si="2"/>
        <v>8</v>
      </c>
      <c r="B162" s="7" t="s">
        <v>325</v>
      </c>
      <c r="C162" s="8" t="s">
        <v>326</v>
      </c>
      <c r="D162" s="5" t="s">
        <v>16</v>
      </c>
      <c r="E162" s="6">
        <v>0.02</v>
      </c>
      <c r="F162" s="6">
        <v>0.03</v>
      </c>
      <c r="G162" s="6">
        <v>0.01</v>
      </c>
      <c r="H162" s="6">
        <v>0.01</v>
      </c>
      <c r="I162" s="6">
        <v>0.02</v>
      </c>
      <c r="J162" s="6">
        <v>0.02</v>
      </c>
      <c r="K162" s="6">
        <v>0.01</v>
      </c>
      <c r="L162" s="6">
        <v>0.01</v>
      </c>
      <c r="M162" s="6">
        <v>0.01</v>
      </c>
      <c r="N162" s="6">
        <v>0.01</v>
      </c>
    </row>
    <row r="163" spans="1:14" hidden="1">
      <c r="A163">
        <f t="shared" si="2"/>
        <v>8</v>
      </c>
      <c r="B163" s="7" t="s">
        <v>327</v>
      </c>
      <c r="C163" s="8" t="s">
        <v>328</v>
      </c>
      <c r="D163" s="5" t="s">
        <v>16</v>
      </c>
      <c r="E163" s="6">
        <v>0.02</v>
      </c>
      <c r="F163" s="6">
        <v>0.04</v>
      </c>
      <c r="G163" s="6">
        <v>0.02</v>
      </c>
      <c r="H163" s="6">
        <v>0.02</v>
      </c>
      <c r="I163" s="6">
        <v>0.02</v>
      </c>
      <c r="J163" s="6">
        <v>0.02</v>
      </c>
      <c r="K163" s="6">
        <v>0.01</v>
      </c>
      <c r="L163" s="6">
        <v>0.01</v>
      </c>
      <c r="M163" s="6">
        <v>0.01</v>
      </c>
      <c r="N163" s="6">
        <v>0.01</v>
      </c>
    </row>
    <row r="164" spans="1:14" hidden="1">
      <c r="A164">
        <f t="shared" si="2"/>
        <v>4</v>
      </c>
      <c r="B164" s="3" t="s">
        <v>329</v>
      </c>
      <c r="C164" s="4" t="s">
        <v>330</v>
      </c>
      <c r="D164" s="5" t="s">
        <v>16</v>
      </c>
      <c r="E164" s="6">
        <v>1.51</v>
      </c>
      <c r="F164" s="6">
        <v>1.59</v>
      </c>
      <c r="G164" s="6">
        <v>1.57</v>
      </c>
      <c r="H164" s="6">
        <v>1.55</v>
      </c>
      <c r="I164" s="6">
        <v>1.45</v>
      </c>
      <c r="J164" s="6">
        <v>1.24</v>
      </c>
      <c r="K164" s="6">
        <v>1.19</v>
      </c>
      <c r="L164" s="6">
        <v>1.02</v>
      </c>
      <c r="M164" s="6">
        <v>1.01</v>
      </c>
      <c r="N164" s="6">
        <v>1.01</v>
      </c>
    </row>
    <row r="165" spans="1:14" hidden="1">
      <c r="A165">
        <f t="shared" si="2"/>
        <v>6</v>
      </c>
      <c r="B165" s="7" t="s">
        <v>331</v>
      </c>
      <c r="C165" s="8" t="s">
        <v>332</v>
      </c>
      <c r="D165" s="5" t="s">
        <v>16</v>
      </c>
      <c r="E165" s="6">
        <v>1.49</v>
      </c>
      <c r="F165" s="6">
        <v>1.58</v>
      </c>
      <c r="G165" s="6">
        <v>1.56</v>
      </c>
      <c r="H165" s="6">
        <v>1.54</v>
      </c>
      <c r="I165" s="6">
        <v>1.44</v>
      </c>
      <c r="J165" s="6">
        <v>1.23</v>
      </c>
      <c r="K165" s="6">
        <v>1.19</v>
      </c>
      <c r="L165" s="6">
        <v>1.02</v>
      </c>
      <c r="M165" s="6">
        <v>1.01</v>
      </c>
      <c r="N165" s="6">
        <v>1.01</v>
      </c>
    </row>
    <row r="166" spans="1:14" hidden="1">
      <c r="A166">
        <f t="shared" si="2"/>
        <v>8</v>
      </c>
      <c r="B166" s="7" t="s">
        <v>333</v>
      </c>
      <c r="C166" s="8" t="s">
        <v>334</v>
      </c>
      <c r="D166" s="5" t="s">
        <v>16</v>
      </c>
      <c r="E166" s="6">
        <v>0.47</v>
      </c>
      <c r="F166" s="6">
        <v>0.49</v>
      </c>
      <c r="G166" s="6">
        <v>0.5</v>
      </c>
      <c r="H166" s="6">
        <v>0.49</v>
      </c>
      <c r="I166" s="6">
        <v>0.46</v>
      </c>
      <c r="J166" s="6">
        <v>0.38</v>
      </c>
      <c r="K166" s="6">
        <v>0.37</v>
      </c>
      <c r="L166" s="6">
        <v>0.33</v>
      </c>
      <c r="M166" s="6">
        <v>0.33</v>
      </c>
      <c r="N166" s="6">
        <v>0.33</v>
      </c>
    </row>
    <row r="167" spans="1:14" hidden="1">
      <c r="A167">
        <f t="shared" si="2"/>
        <v>8</v>
      </c>
      <c r="B167" s="7" t="s">
        <v>335</v>
      </c>
      <c r="C167" s="8" t="s">
        <v>336</v>
      </c>
      <c r="D167" s="5" t="s">
        <v>16</v>
      </c>
      <c r="E167" s="6">
        <v>0.77</v>
      </c>
      <c r="F167" s="6">
        <v>0.81</v>
      </c>
      <c r="G167" s="6">
        <v>0.8</v>
      </c>
      <c r="H167" s="6">
        <v>0.76</v>
      </c>
      <c r="I167" s="6">
        <v>0.69</v>
      </c>
      <c r="J167" s="6">
        <v>0.6</v>
      </c>
      <c r="K167" s="6">
        <v>0.57999999999999996</v>
      </c>
      <c r="L167" s="6">
        <v>0.49</v>
      </c>
      <c r="M167" s="6">
        <v>0.49</v>
      </c>
      <c r="N167" s="6">
        <v>0.49</v>
      </c>
    </row>
    <row r="168" spans="1:14" hidden="1">
      <c r="A168">
        <f t="shared" si="2"/>
        <v>8</v>
      </c>
      <c r="B168" s="7" t="s">
        <v>337</v>
      </c>
      <c r="C168" s="8" t="s">
        <v>338</v>
      </c>
      <c r="D168" s="5" t="s">
        <v>16</v>
      </c>
      <c r="E168" s="6">
        <v>0.25</v>
      </c>
      <c r="F168" s="6">
        <v>0.28000000000000003</v>
      </c>
      <c r="G168" s="6">
        <v>0.26</v>
      </c>
      <c r="H168" s="6">
        <v>0.28999999999999998</v>
      </c>
      <c r="I168" s="6">
        <v>0.28999999999999998</v>
      </c>
      <c r="J168" s="6">
        <v>0.25</v>
      </c>
      <c r="K168" s="6">
        <v>0.24</v>
      </c>
      <c r="L168" s="6">
        <v>0.2</v>
      </c>
      <c r="M168" s="6">
        <v>0.19</v>
      </c>
      <c r="N168" s="6">
        <v>0.19</v>
      </c>
    </row>
    <row r="169" spans="1:14" hidden="1">
      <c r="A169">
        <f t="shared" si="2"/>
        <v>6</v>
      </c>
      <c r="B169" s="7" t="s">
        <v>339</v>
      </c>
      <c r="C169" s="8" t="s">
        <v>340</v>
      </c>
      <c r="D169" s="5" t="s">
        <v>16</v>
      </c>
      <c r="E169" s="6">
        <v>0.02</v>
      </c>
      <c r="F169" s="6">
        <v>0.01</v>
      </c>
      <c r="G169" s="6">
        <v>0.01</v>
      </c>
      <c r="H169" s="6">
        <v>0.01</v>
      </c>
      <c r="I169" s="6">
        <v>0.01</v>
      </c>
      <c r="J169" s="6">
        <v>0.01</v>
      </c>
      <c r="K169" s="6">
        <v>0</v>
      </c>
      <c r="L169" s="6">
        <v>0</v>
      </c>
      <c r="M169" s="6">
        <v>0</v>
      </c>
      <c r="N169" s="6">
        <v>0</v>
      </c>
    </row>
    <row r="170" spans="1:14" hidden="1">
      <c r="A170">
        <f t="shared" si="2"/>
        <v>8</v>
      </c>
      <c r="B170" s="7" t="s">
        <v>341</v>
      </c>
      <c r="C170" s="8" t="s">
        <v>342</v>
      </c>
      <c r="D170" s="5" t="s">
        <v>16</v>
      </c>
      <c r="E170" s="6">
        <v>0.02</v>
      </c>
      <c r="F170" s="6">
        <v>0.01</v>
      </c>
      <c r="G170" s="6">
        <v>0.01</v>
      </c>
      <c r="H170" s="6">
        <v>0.01</v>
      </c>
      <c r="I170" s="6">
        <v>0.01</v>
      </c>
      <c r="J170" s="6">
        <v>0.01</v>
      </c>
      <c r="K170" s="6">
        <v>0</v>
      </c>
      <c r="L170" s="6">
        <v>0</v>
      </c>
      <c r="M170" s="6">
        <v>0</v>
      </c>
      <c r="N170" s="6">
        <v>0</v>
      </c>
    </row>
    <row r="171" spans="1:14" ht="21">
      <c r="A171">
        <f t="shared" si="2"/>
        <v>2</v>
      </c>
      <c r="B171" s="3" t="s">
        <v>343</v>
      </c>
      <c r="C171" s="4" t="s">
        <v>344</v>
      </c>
      <c r="D171" s="5" t="s">
        <v>16</v>
      </c>
      <c r="E171" s="6">
        <v>21.7</v>
      </c>
      <c r="F171" s="6">
        <v>21.06</v>
      </c>
      <c r="G171" s="6">
        <v>21.04</v>
      </c>
      <c r="H171" s="6">
        <v>20.53</v>
      </c>
      <c r="I171" s="6">
        <v>20.350000000000001</v>
      </c>
      <c r="J171" s="6">
        <v>19.170000000000002</v>
      </c>
      <c r="K171" s="6">
        <v>18.440000000000001</v>
      </c>
      <c r="L171" s="6">
        <v>19.14</v>
      </c>
      <c r="M171" s="6">
        <v>19.329999999999998</v>
      </c>
      <c r="N171" s="6">
        <v>19.329999999999998</v>
      </c>
    </row>
    <row r="172" spans="1:14" hidden="1">
      <c r="A172">
        <f t="shared" si="2"/>
        <v>4</v>
      </c>
      <c r="B172" s="3" t="s">
        <v>345</v>
      </c>
      <c r="C172" s="4" t="s">
        <v>346</v>
      </c>
      <c r="D172" s="5" t="s">
        <v>16</v>
      </c>
      <c r="E172" s="6">
        <v>1.0900000000000001</v>
      </c>
      <c r="F172" s="6">
        <v>1.18</v>
      </c>
      <c r="G172" s="6">
        <v>1.19</v>
      </c>
      <c r="H172" s="6">
        <v>1.18</v>
      </c>
      <c r="I172" s="6">
        <v>1.26</v>
      </c>
      <c r="J172" s="6">
        <v>1.6</v>
      </c>
      <c r="K172" s="6">
        <v>1.71</v>
      </c>
      <c r="L172" s="6">
        <v>1.31</v>
      </c>
      <c r="M172" s="6">
        <v>0.86</v>
      </c>
      <c r="N172" s="6">
        <v>0.86</v>
      </c>
    </row>
    <row r="173" spans="1:14" ht="31.5" hidden="1">
      <c r="A173">
        <f t="shared" si="2"/>
        <v>6</v>
      </c>
      <c r="B173" s="7" t="s">
        <v>347</v>
      </c>
      <c r="C173" s="8" t="s">
        <v>348</v>
      </c>
      <c r="D173" s="5" t="s">
        <v>16</v>
      </c>
      <c r="E173" s="6">
        <v>0.97</v>
      </c>
      <c r="F173" s="6">
        <v>1.07</v>
      </c>
      <c r="G173" s="6">
        <v>1.1100000000000001</v>
      </c>
      <c r="H173" s="6">
        <v>1.1200000000000001</v>
      </c>
      <c r="I173" s="6">
        <v>1.21</v>
      </c>
      <c r="J173" s="6">
        <v>1.5</v>
      </c>
      <c r="K173" s="6">
        <v>1.62</v>
      </c>
      <c r="L173" s="6">
        <v>1.2</v>
      </c>
      <c r="M173" s="6">
        <v>0.74</v>
      </c>
      <c r="N173" s="6">
        <v>0.74</v>
      </c>
    </row>
    <row r="174" spans="1:14" ht="21" hidden="1">
      <c r="A174">
        <f t="shared" si="2"/>
        <v>8</v>
      </c>
      <c r="B174" s="7" t="s">
        <v>349</v>
      </c>
      <c r="C174" s="8" t="s">
        <v>350</v>
      </c>
      <c r="D174" s="5" t="s">
        <v>16</v>
      </c>
      <c r="E174" s="6">
        <v>0.97</v>
      </c>
      <c r="F174" s="6">
        <v>1.07</v>
      </c>
      <c r="G174" s="6">
        <v>1.1100000000000001</v>
      </c>
      <c r="H174" s="6">
        <v>1.1200000000000001</v>
      </c>
      <c r="I174" s="6">
        <v>1.21</v>
      </c>
      <c r="J174" s="6">
        <v>1.5</v>
      </c>
      <c r="K174" s="6">
        <v>1.62</v>
      </c>
      <c r="L174" s="6">
        <v>1.2</v>
      </c>
      <c r="M174" s="6">
        <v>0.74</v>
      </c>
      <c r="N174" s="6">
        <v>0.74</v>
      </c>
    </row>
    <row r="175" spans="1:14" ht="31.5" hidden="1">
      <c r="A175">
        <f t="shared" si="2"/>
        <v>6</v>
      </c>
      <c r="B175" s="7" t="s">
        <v>351</v>
      </c>
      <c r="C175" s="8" t="s">
        <v>352</v>
      </c>
      <c r="D175" s="5" t="s">
        <v>16</v>
      </c>
      <c r="E175" s="6">
        <v>0.12</v>
      </c>
      <c r="F175" s="6">
        <v>0.11</v>
      </c>
      <c r="G175" s="6">
        <v>0.08</v>
      </c>
      <c r="H175" s="6">
        <v>0.06</v>
      </c>
      <c r="I175" s="6">
        <v>0.05</v>
      </c>
      <c r="J175" s="6">
        <v>0.1</v>
      </c>
      <c r="K175" s="6">
        <v>0.09</v>
      </c>
      <c r="L175" s="6">
        <v>0.11</v>
      </c>
      <c r="M175" s="6">
        <v>0.12</v>
      </c>
      <c r="N175" s="6">
        <v>0.12</v>
      </c>
    </row>
    <row r="176" spans="1:14" ht="21" hidden="1">
      <c r="A176">
        <f t="shared" si="2"/>
        <v>8</v>
      </c>
      <c r="B176" s="7" t="s">
        <v>353</v>
      </c>
      <c r="C176" s="8" t="s">
        <v>354</v>
      </c>
      <c r="D176" s="5" t="s">
        <v>16</v>
      </c>
      <c r="E176" s="6">
        <v>0.01</v>
      </c>
      <c r="F176" s="6">
        <v>0.01</v>
      </c>
      <c r="G176" s="6">
        <v>0</v>
      </c>
      <c r="H176" s="6">
        <v>0</v>
      </c>
      <c r="I176" s="6">
        <v>0.01</v>
      </c>
      <c r="J176" s="6">
        <v>0.05</v>
      </c>
      <c r="K176" s="6">
        <v>0.05</v>
      </c>
      <c r="L176" s="6">
        <v>7.0000000000000007E-2</v>
      </c>
      <c r="M176" s="6">
        <v>7.0000000000000007E-2</v>
      </c>
      <c r="N176" s="6">
        <v>7.0000000000000007E-2</v>
      </c>
    </row>
    <row r="177" spans="1:14" ht="31.5" hidden="1">
      <c r="A177">
        <f t="shared" si="2"/>
        <v>8</v>
      </c>
      <c r="B177" s="7" t="s">
        <v>355</v>
      </c>
      <c r="C177" s="8" t="s">
        <v>356</v>
      </c>
      <c r="D177" s="5" t="s">
        <v>16</v>
      </c>
      <c r="E177" s="6">
        <v>0.11</v>
      </c>
      <c r="F177" s="6">
        <v>0.1</v>
      </c>
      <c r="G177" s="6">
        <v>0.08</v>
      </c>
      <c r="H177" s="6">
        <v>0.06</v>
      </c>
      <c r="I177" s="6">
        <v>0.04</v>
      </c>
      <c r="J177" s="6">
        <v>0.05</v>
      </c>
      <c r="K177" s="6">
        <v>0.04</v>
      </c>
      <c r="L177" s="6">
        <v>0.04</v>
      </c>
      <c r="M177" s="6">
        <v>0.05</v>
      </c>
      <c r="N177" s="6">
        <v>0.05</v>
      </c>
    </row>
    <row r="178" spans="1:14" ht="31.5" hidden="1">
      <c r="A178">
        <f t="shared" si="2"/>
        <v>10</v>
      </c>
      <c r="B178" s="7" t="s">
        <v>357</v>
      </c>
      <c r="C178" s="8" t="s">
        <v>358</v>
      </c>
      <c r="D178" s="5" t="s">
        <v>16</v>
      </c>
      <c r="E178" s="6">
        <v>0.1</v>
      </c>
      <c r="F178" s="6">
        <v>0.09</v>
      </c>
      <c r="G178" s="6">
        <v>0.08</v>
      </c>
      <c r="H178" s="6">
        <v>0.06</v>
      </c>
      <c r="I178" s="6">
        <v>0.04</v>
      </c>
      <c r="J178" s="6">
        <v>0.05</v>
      </c>
      <c r="K178" s="6">
        <v>0.04</v>
      </c>
      <c r="L178" s="6">
        <v>0.04</v>
      </c>
      <c r="M178" s="6">
        <v>0.05</v>
      </c>
      <c r="N178" s="6">
        <v>0.05</v>
      </c>
    </row>
    <row r="179" spans="1:14" ht="31.5" hidden="1">
      <c r="A179">
        <f t="shared" si="2"/>
        <v>10</v>
      </c>
      <c r="B179" s="7" t="s">
        <v>359</v>
      </c>
      <c r="C179" s="8" t="s">
        <v>360</v>
      </c>
      <c r="D179" s="5" t="s">
        <v>16</v>
      </c>
      <c r="E179" s="6">
        <v>0.01</v>
      </c>
      <c r="F179" s="6">
        <v>0.01</v>
      </c>
      <c r="G179" s="9" t="s">
        <v>361</v>
      </c>
      <c r="H179" s="9" t="s">
        <v>361</v>
      </c>
      <c r="I179" s="9" t="s">
        <v>361</v>
      </c>
      <c r="J179" s="9" t="s">
        <v>361</v>
      </c>
      <c r="K179" s="9" t="s">
        <v>361</v>
      </c>
      <c r="L179" s="9" t="s">
        <v>361</v>
      </c>
      <c r="M179" s="9" t="s">
        <v>361</v>
      </c>
      <c r="N179" s="9" t="s">
        <v>361</v>
      </c>
    </row>
    <row r="180" spans="1:14" hidden="1">
      <c r="A180">
        <f t="shared" si="2"/>
        <v>4</v>
      </c>
      <c r="B180" s="3" t="s">
        <v>362</v>
      </c>
      <c r="C180" s="4" t="s">
        <v>363</v>
      </c>
      <c r="D180" s="5" t="s">
        <v>16</v>
      </c>
      <c r="E180" s="6">
        <v>2.1</v>
      </c>
      <c r="F180" s="6">
        <v>2.15</v>
      </c>
      <c r="G180" s="6">
        <v>2.19</v>
      </c>
      <c r="H180" s="6">
        <v>2.2799999999999998</v>
      </c>
      <c r="I180" s="6">
        <v>2.36</v>
      </c>
      <c r="J180" s="6">
        <v>1.1000000000000001</v>
      </c>
      <c r="K180" s="6">
        <v>1.22</v>
      </c>
      <c r="L180" s="6">
        <v>1.27</v>
      </c>
      <c r="M180" s="6">
        <v>1.0900000000000001</v>
      </c>
      <c r="N180" s="6">
        <v>1.0900000000000001</v>
      </c>
    </row>
    <row r="181" spans="1:14" ht="21" hidden="1">
      <c r="A181">
        <f t="shared" si="2"/>
        <v>6</v>
      </c>
      <c r="B181" s="7" t="s">
        <v>364</v>
      </c>
      <c r="C181" s="8" t="s">
        <v>365</v>
      </c>
      <c r="D181" s="5" t="s">
        <v>16</v>
      </c>
      <c r="E181" s="6">
        <v>1.36</v>
      </c>
      <c r="F181" s="6">
        <v>1.42</v>
      </c>
      <c r="G181" s="6">
        <v>1.44</v>
      </c>
      <c r="H181" s="6">
        <v>1.58</v>
      </c>
      <c r="I181" s="6">
        <v>1.59</v>
      </c>
      <c r="J181" s="6">
        <v>0.89</v>
      </c>
      <c r="K181" s="6">
        <v>0.98</v>
      </c>
      <c r="L181" s="6">
        <v>1.06</v>
      </c>
      <c r="M181" s="6">
        <v>0.85</v>
      </c>
      <c r="N181" s="6">
        <v>0.85</v>
      </c>
    </row>
    <row r="182" spans="1:14" hidden="1">
      <c r="A182">
        <f t="shared" si="2"/>
        <v>8</v>
      </c>
      <c r="B182" s="7" t="s">
        <v>366</v>
      </c>
      <c r="C182" s="8" t="s">
        <v>367</v>
      </c>
      <c r="D182" s="5" t="s">
        <v>16</v>
      </c>
      <c r="E182" s="6">
        <v>1.36</v>
      </c>
      <c r="F182" s="6">
        <v>1.42</v>
      </c>
      <c r="G182" s="6">
        <v>1.44</v>
      </c>
      <c r="H182" s="6">
        <v>1.58</v>
      </c>
      <c r="I182" s="6">
        <v>1.59</v>
      </c>
      <c r="J182" s="6">
        <v>0.89</v>
      </c>
      <c r="K182" s="6">
        <v>0.98</v>
      </c>
      <c r="L182" s="6">
        <v>1.06</v>
      </c>
      <c r="M182" s="6">
        <v>0.85</v>
      </c>
      <c r="N182" s="6">
        <v>0.85</v>
      </c>
    </row>
    <row r="183" spans="1:14" ht="21" hidden="1">
      <c r="A183">
        <f t="shared" si="2"/>
        <v>6</v>
      </c>
      <c r="B183" s="7" t="s">
        <v>368</v>
      </c>
      <c r="C183" s="8" t="s">
        <v>369</v>
      </c>
      <c r="D183" s="5" t="s">
        <v>16</v>
      </c>
      <c r="E183" s="6">
        <v>0.74</v>
      </c>
      <c r="F183" s="6">
        <v>0.73</v>
      </c>
      <c r="G183" s="6">
        <v>0.75</v>
      </c>
      <c r="H183" s="6">
        <v>0.7</v>
      </c>
      <c r="I183" s="6">
        <v>0.77</v>
      </c>
      <c r="J183" s="6">
        <v>0.21</v>
      </c>
      <c r="K183" s="6">
        <v>0.24</v>
      </c>
      <c r="L183" s="6">
        <v>0.21</v>
      </c>
      <c r="M183" s="6">
        <v>0.24</v>
      </c>
      <c r="N183" s="6">
        <v>0.24</v>
      </c>
    </row>
    <row r="184" spans="1:14" hidden="1">
      <c r="A184">
        <f t="shared" si="2"/>
        <v>8</v>
      </c>
      <c r="B184" s="7" t="s">
        <v>370</v>
      </c>
      <c r="C184" s="8" t="s">
        <v>371</v>
      </c>
      <c r="D184" s="5" t="s">
        <v>16</v>
      </c>
      <c r="E184" s="6">
        <v>0.1</v>
      </c>
      <c r="F184" s="6">
        <v>0.1</v>
      </c>
      <c r="G184" s="6">
        <v>0.12</v>
      </c>
      <c r="H184" s="6">
        <v>0.09</v>
      </c>
      <c r="I184" s="6">
        <v>0.1</v>
      </c>
      <c r="J184" s="6">
        <v>0.03</v>
      </c>
      <c r="K184" s="6">
        <v>0.04</v>
      </c>
      <c r="L184" s="6">
        <v>0.03</v>
      </c>
      <c r="M184" s="6">
        <v>0.03</v>
      </c>
      <c r="N184" s="6">
        <v>0.03</v>
      </c>
    </row>
    <row r="185" spans="1:14" hidden="1">
      <c r="A185">
        <f t="shared" si="2"/>
        <v>8</v>
      </c>
      <c r="B185" s="7" t="s">
        <v>372</v>
      </c>
      <c r="C185" s="8" t="s">
        <v>373</v>
      </c>
      <c r="D185" s="5" t="s">
        <v>16</v>
      </c>
      <c r="E185" s="6">
        <v>0.05</v>
      </c>
      <c r="F185" s="6">
        <v>0.04</v>
      </c>
      <c r="G185" s="6">
        <v>0.05</v>
      </c>
      <c r="H185" s="6">
        <v>0.05</v>
      </c>
      <c r="I185" s="6">
        <v>0.05</v>
      </c>
      <c r="J185" s="6">
        <v>0.02</v>
      </c>
      <c r="K185" s="6">
        <v>0.02</v>
      </c>
      <c r="L185" s="6">
        <v>0.01</v>
      </c>
      <c r="M185" s="6">
        <v>0.02</v>
      </c>
      <c r="N185" s="6">
        <v>0.02</v>
      </c>
    </row>
    <row r="186" spans="1:14" hidden="1">
      <c r="A186">
        <f t="shared" si="2"/>
        <v>8</v>
      </c>
      <c r="B186" s="7" t="s">
        <v>374</v>
      </c>
      <c r="C186" s="8" t="s">
        <v>375</v>
      </c>
      <c r="D186" s="5" t="s">
        <v>16</v>
      </c>
      <c r="E186" s="6">
        <v>7.0000000000000007E-2</v>
      </c>
      <c r="F186" s="6">
        <v>7.0000000000000007E-2</v>
      </c>
      <c r="G186" s="6">
        <v>0.05</v>
      </c>
      <c r="H186" s="6">
        <v>0.06</v>
      </c>
      <c r="I186" s="6">
        <v>0.08</v>
      </c>
      <c r="J186" s="6">
        <v>0.02</v>
      </c>
      <c r="K186" s="6">
        <v>0.02</v>
      </c>
      <c r="L186" s="6">
        <v>0.02</v>
      </c>
      <c r="M186" s="6">
        <v>0.02</v>
      </c>
      <c r="N186" s="6">
        <v>0.02</v>
      </c>
    </row>
    <row r="187" spans="1:14" hidden="1">
      <c r="A187">
        <f t="shared" si="2"/>
        <v>8</v>
      </c>
      <c r="B187" s="7" t="s">
        <v>376</v>
      </c>
      <c r="C187" s="8" t="s">
        <v>377</v>
      </c>
      <c r="D187" s="5" t="s">
        <v>16</v>
      </c>
      <c r="E187" s="6">
        <v>0.21</v>
      </c>
      <c r="F187" s="6">
        <v>0.17</v>
      </c>
      <c r="G187" s="6">
        <v>0.21</v>
      </c>
      <c r="H187" s="6">
        <v>0.2</v>
      </c>
      <c r="I187" s="6">
        <v>0.18</v>
      </c>
      <c r="J187" s="6">
        <v>0.06</v>
      </c>
      <c r="K187" s="6">
        <v>0.05</v>
      </c>
      <c r="L187" s="6">
        <v>0.04</v>
      </c>
      <c r="M187" s="6">
        <v>0.02</v>
      </c>
      <c r="N187" s="6">
        <v>0.02</v>
      </c>
    </row>
    <row r="188" spans="1:14" hidden="1">
      <c r="A188">
        <f t="shared" si="2"/>
        <v>8</v>
      </c>
      <c r="B188" s="7" t="s">
        <v>378</v>
      </c>
      <c r="C188" s="8" t="s">
        <v>379</v>
      </c>
      <c r="D188" s="5" t="s">
        <v>16</v>
      </c>
      <c r="E188" s="6">
        <v>0.11</v>
      </c>
      <c r="F188" s="6">
        <v>0.12</v>
      </c>
      <c r="G188" s="6">
        <v>0.12</v>
      </c>
      <c r="H188" s="6">
        <v>0.09</v>
      </c>
      <c r="I188" s="6">
        <v>0.13</v>
      </c>
      <c r="J188" s="6">
        <v>0.02</v>
      </c>
      <c r="K188" s="6">
        <v>0.01</v>
      </c>
      <c r="L188" s="6">
        <v>0.04</v>
      </c>
      <c r="M188" s="6">
        <v>0.12</v>
      </c>
      <c r="N188" s="6">
        <v>0.12</v>
      </c>
    </row>
    <row r="189" spans="1:14" hidden="1">
      <c r="A189">
        <f t="shared" si="2"/>
        <v>8</v>
      </c>
      <c r="B189" s="7" t="s">
        <v>380</v>
      </c>
      <c r="C189" s="8" t="s">
        <v>381</v>
      </c>
      <c r="D189" s="5" t="s">
        <v>16</v>
      </c>
      <c r="E189" s="6">
        <v>0.2</v>
      </c>
      <c r="F189" s="6">
        <v>0.23</v>
      </c>
      <c r="G189" s="6">
        <v>0.2</v>
      </c>
      <c r="H189" s="6">
        <v>0.21</v>
      </c>
      <c r="I189" s="6">
        <v>0.23</v>
      </c>
      <c r="J189" s="6">
        <v>0.06</v>
      </c>
      <c r="K189" s="6">
        <v>0.1</v>
      </c>
      <c r="L189" s="6">
        <v>7.0000000000000007E-2</v>
      </c>
      <c r="M189" s="6">
        <v>0.03</v>
      </c>
      <c r="N189" s="6">
        <v>0.03</v>
      </c>
    </row>
    <row r="190" spans="1:14" ht="21" hidden="1">
      <c r="A190">
        <f t="shared" si="2"/>
        <v>4</v>
      </c>
      <c r="B190" s="3" t="s">
        <v>382</v>
      </c>
      <c r="C190" s="4" t="s">
        <v>383</v>
      </c>
      <c r="D190" s="5" t="s">
        <v>16</v>
      </c>
      <c r="E190" s="6">
        <v>5.69</v>
      </c>
      <c r="F190" s="6">
        <v>5.69</v>
      </c>
      <c r="G190" s="6">
        <v>5.71</v>
      </c>
      <c r="H190" s="6">
        <v>5.74</v>
      </c>
      <c r="I190" s="6">
        <v>5.6</v>
      </c>
      <c r="J190" s="6">
        <v>5.63</v>
      </c>
      <c r="K190" s="6">
        <v>5.43</v>
      </c>
      <c r="L190" s="6">
        <v>6.11</v>
      </c>
      <c r="M190" s="6">
        <v>6.17</v>
      </c>
      <c r="N190" s="6">
        <v>6.17</v>
      </c>
    </row>
    <row r="191" spans="1:14" hidden="1">
      <c r="A191">
        <f t="shared" si="2"/>
        <v>6</v>
      </c>
      <c r="B191" s="7" t="s">
        <v>384</v>
      </c>
      <c r="C191" s="8" t="s">
        <v>385</v>
      </c>
      <c r="D191" s="5" t="s">
        <v>16</v>
      </c>
      <c r="E191" s="6">
        <v>1.3</v>
      </c>
      <c r="F191" s="6">
        <v>1.31</v>
      </c>
      <c r="G191" s="6">
        <v>1.4</v>
      </c>
      <c r="H191" s="6">
        <v>1.43</v>
      </c>
      <c r="I191" s="6">
        <v>1.4</v>
      </c>
      <c r="J191" s="6">
        <v>1.47</v>
      </c>
      <c r="K191" s="6">
        <v>1.4</v>
      </c>
      <c r="L191" s="6">
        <v>1.49</v>
      </c>
      <c r="M191" s="6">
        <v>1.44</v>
      </c>
      <c r="N191" s="6">
        <v>1.44</v>
      </c>
    </row>
    <row r="192" spans="1:14" hidden="1">
      <c r="A192">
        <f t="shared" si="2"/>
        <v>8</v>
      </c>
      <c r="B192" s="7" t="s">
        <v>386</v>
      </c>
      <c r="C192" s="8" t="s">
        <v>387</v>
      </c>
      <c r="D192" s="5" t="s">
        <v>16</v>
      </c>
      <c r="E192" s="6">
        <v>1.3</v>
      </c>
      <c r="F192" s="6">
        <v>1.31</v>
      </c>
      <c r="G192" s="6">
        <v>1.4</v>
      </c>
      <c r="H192" s="6">
        <v>1.43</v>
      </c>
      <c r="I192" s="6">
        <v>1.4</v>
      </c>
      <c r="J192" s="6">
        <v>1.47</v>
      </c>
      <c r="K192" s="6">
        <v>1.4</v>
      </c>
      <c r="L192" s="6">
        <v>1.49</v>
      </c>
      <c r="M192" s="6">
        <v>1.44</v>
      </c>
      <c r="N192" s="6">
        <v>1.44</v>
      </c>
    </row>
    <row r="193" spans="1:14" hidden="1">
      <c r="A193">
        <f t="shared" si="2"/>
        <v>6</v>
      </c>
      <c r="B193" s="7" t="s">
        <v>388</v>
      </c>
      <c r="C193" s="8" t="s">
        <v>389</v>
      </c>
      <c r="D193" s="5" t="s">
        <v>16</v>
      </c>
      <c r="E193" s="6">
        <v>0.9</v>
      </c>
      <c r="F193" s="6">
        <v>1</v>
      </c>
      <c r="G193" s="6">
        <v>1</v>
      </c>
      <c r="H193" s="6">
        <v>0.96</v>
      </c>
      <c r="I193" s="6">
        <v>0.93</v>
      </c>
      <c r="J193" s="6">
        <v>0.96</v>
      </c>
      <c r="K193" s="6">
        <v>1.02</v>
      </c>
      <c r="L193" s="6">
        <v>1.42</v>
      </c>
      <c r="M193" s="6">
        <v>1.63</v>
      </c>
      <c r="N193" s="6">
        <v>1.63</v>
      </c>
    </row>
    <row r="194" spans="1:14" hidden="1">
      <c r="A194">
        <f t="shared" si="2"/>
        <v>8</v>
      </c>
      <c r="B194" s="7" t="s">
        <v>390</v>
      </c>
      <c r="C194" s="8" t="s">
        <v>391</v>
      </c>
      <c r="D194" s="5" t="s">
        <v>16</v>
      </c>
      <c r="E194" s="6">
        <v>0.9</v>
      </c>
      <c r="F194" s="6">
        <v>1</v>
      </c>
      <c r="G194" s="6">
        <v>1</v>
      </c>
      <c r="H194" s="6">
        <v>0.96</v>
      </c>
      <c r="I194" s="6">
        <v>0.93</v>
      </c>
      <c r="J194" s="6">
        <v>0.96</v>
      </c>
      <c r="K194" s="6">
        <v>1.02</v>
      </c>
      <c r="L194" s="6">
        <v>1.42</v>
      </c>
      <c r="M194" s="6">
        <v>1.63</v>
      </c>
      <c r="N194" s="6">
        <v>1.63</v>
      </c>
    </row>
    <row r="195" spans="1:14" hidden="1">
      <c r="A195">
        <f t="shared" si="2"/>
        <v>6</v>
      </c>
      <c r="B195" s="7" t="s">
        <v>392</v>
      </c>
      <c r="C195" s="8" t="s">
        <v>393</v>
      </c>
      <c r="D195" s="5" t="s">
        <v>16</v>
      </c>
      <c r="E195" s="6">
        <v>1.22</v>
      </c>
      <c r="F195" s="6">
        <v>1.23</v>
      </c>
      <c r="G195" s="6">
        <v>1.31</v>
      </c>
      <c r="H195" s="6">
        <v>1.4</v>
      </c>
      <c r="I195" s="6">
        <v>1.39</v>
      </c>
      <c r="J195" s="6">
        <v>1.39</v>
      </c>
      <c r="K195" s="6">
        <v>1.32</v>
      </c>
      <c r="L195" s="6">
        <v>1.41</v>
      </c>
      <c r="M195" s="6">
        <v>1.36</v>
      </c>
      <c r="N195" s="6">
        <v>1.36</v>
      </c>
    </row>
    <row r="196" spans="1:14" hidden="1">
      <c r="A196">
        <f t="shared" si="2"/>
        <v>8</v>
      </c>
      <c r="B196" s="7" t="s">
        <v>394</v>
      </c>
      <c r="C196" s="8" t="s">
        <v>395</v>
      </c>
      <c r="D196" s="5" t="s">
        <v>16</v>
      </c>
      <c r="E196" s="6">
        <v>1.22</v>
      </c>
      <c r="F196" s="6">
        <v>1.23</v>
      </c>
      <c r="G196" s="6">
        <v>1.31</v>
      </c>
      <c r="H196" s="6">
        <v>1.4</v>
      </c>
      <c r="I196" s="6">
        <v>1.39</v>
      </c>
      <c r="J196" s="6">
        <v>1.39</v>
      </c>
      <c r="K196" s="6">
        <v>1.32</v>
      </c>
      <c r="L196" s="6">
        <v>1.41</v>
      </c>
      <c r="M196" s="6">
        <v>1.36</v>
      </c>
      <c r="N196" s="6">
        <v>1.36</v>
      </c>
    </row>
    <row r="197" spans="1:14" ht="31.5" hidden="1">
      <c r="A197">
        <f t="shared" si="2"/>
        <v>6</v>
      </c>
      <c r="B197" s="7" t="s">
        <v>396</v>
      </c>
      <c r="C197" s="8" t="s">
        <v>397</v>
      </c>
      <c r="D197" s="5" t="s">
        <v>16</v>
      </c>
      <c r="E197" s="6">
        <v>2.27</v>
      </c>
      <c r="F197" s="6">
        <v>2.15</v>
      </c>
      <c r="G197" s="6">
        <v>2</v>
      </c>
      <c r="H197" s="6">
        <v>1.95</v>
      </c>
      <c r="I197" s="6">
        <v>1.88</v>
      </c>
      <c r="J197" s="6">
        <v>1.81</v>
      </c>
      <c r="K197" s="6">
        <v>1.69</v>
      </c>
      <c r="L197" s="6">
        <v>1.79</v>
      </c>
      <c r="M197" s="6">
        <v>1.74</v>
      </c>
      <c r="N197" s="6">
        <v>1.74</v>
      </c>
    </row>
    <row r="198" spans="1:14" ht="21" hidden="1">
      <c r="A198">
        <f t="shared" si="2"/>
        <v>8</v>
      </c>
      <c r="B198" s="7" t="s">
        <v>398</v>
      </c>
      <c r="C198" s="8" t="s">
        <v>399</v>
      </c>
      <c r="D198" s="5" t="s">
        <v>16</v>
      </c>
      <c r="E198" s="6">
        <v>1.93</v>
      </c>
      <c r="F198" s="6">
        <v>1.75</v>
      </c>
      <c r="G198" s="6">
        <v>1.66</v>
      </c>
      <c r="H198" s="6">
        <v>1.6</v>
      </c>
      <c r="I198" s="6">
        <v>1.53</v>
      </c>
      <c r="J198" s="6">
        <v>1.63</v>
      </c>
      <c r="K198" s="6">
        <v>1.54</v>
      </c>
      <c r="L198" s="6">
        <v>1.62</v>
      </c>
      <c r="M198" s="6">
        <v>1.57</v>
      </c>
      <c r="N198" s="6">
        <v>1.57</v>
      </c>
    </row>
    <row r="199" spans="1:14" hidden="1">
      <c r="A199">
        <f t="shared" si="2"/>
        <v>8</v>
      </c>
      <c r="B199" s="7" t="s">
        <v>400</v>
      </c>
      <c r="C199" s="8" t="s">
        <v>401</v>
      </c>
      <c r="D199" s="5" t="s">
        <v>16</v>
      </c>
      <c r="E199" s="6">
        <v>0.02</v>
      </c>
      <c r="F199" s="6">
        <v>0.12</v>
      </c>
      <c r="G199" s="6">
        <v>0.05</v>
      </c>
      <c r="H199" s="6">
        <v>0.06</v>
      </c>
      <c r="I199" s="6">
        <v>0.05</v>
      </c>
      <c r="J199" s="6">
        <v>0.04</v>
      </c>
      <c r="K199" s="6">
        <v>0.04</v>
      </c>
      <c r="L199" s="6">
        <v>0.05</v>
      </c>
      <c r="M199" s="6">
        <v>0.05</v>
      </c>
      <c r="N199" s="6">
        <v>0.05</v>
      </c>
    </row>
    <row r="200" spans="1:14" hidden="1">
      <c r="A200">
        <f t="shared" ref="A200:A263" si="3">LEN(B200)</f>
        <v>8</v>
      </c>
      <c r="B200" s="7" t="s">
        <v>402</v>
      </c>
      <c r="C200" s="8" t="s">
        <v>403</v>
      </c>
      <c r="D200" s="5" t="s">
        <v>16</v>
      </c>
      <c r="E200" s="6">
        <v>0.32</v>
      </c>
      <c r="F200" s="6">
        <v>0.28000000000000003</v>
      </c>
      <c r="G200" s="6">
        <v>0.28999999999999998</v>
      </c>
      <c r="H200" s="6">
        <v>0.28999999999999998</v>
      </c>
      <c r="I200" s="6">
        <v>0.3</v>
      </c>
      <c r="J200" s="6">
        <v>0.14000000000000001</v>
      </c>
      <c r="K200" s="6">
        <v>0.11</v>
      </c>
      <c r="L200" s="6">
        <v>0.12</v>
      </c>
      <c r="M200" s="6">
        <v>0.12</v>
      </c>
      <c r="N200" s="6">
        <v>0.12</v>
      </c>
    </row>
    <row r="201" spans="1:14" hidden="1">
      <c r="A201">
        <f t="shared" si="3"/>
        <v>4</v>
      </c>
      <c r="B201" s="3" t="s">
        <v>404</v>
      </c>
      <c r="C201" s="4" t="s">
        <v>405</v>
      </c>
      <c r="D201" s="5" t="s">
        <v>16</v>
      </c>
      <c r="E201" s="6">
        <v>12.82</v>
      </c>
      <c r="F201" s="6">
        <v>12.04</v>
      </c>
      <c r="G201" s="6">
        <v>11.95</v>
      </c>
      <c r="H201" s="6">
        <v>11.33</v>
      </c>
      <c r="I201" s="6">
        <v>11.13</v>
      </c>
      <c r="J201" s="6">
        <v>10.84</v>
      </c>
      <c r="K201" s="6">
        <v>10.08</v>
      </c>
      <c r="L201" s="6">
        <v>10.45</v>
      </c>
      <c r="M201" s="6">
        <v>11.21</v>
      </c>
      <c r="N201" s="6">
        <v>11.21</v>
      </c>
    </row>
    <row r="202" spans="1:14" hidden="1">
      <c r="A202">
        <f t="shared" si="3"/>
        <v>6</v>
      </c>
      <c r="B202" s="7" t="s">
        <v>406</v>
      </c>
      <c r="C202" s="8" t="s">
        <v>407</v>
      </c>
      <c r="D202" s="5" t="s">
        <v>16</v>
      </c>
      <c r="E202" s="6">
        <v>4.6100000000000003</v>
      </c>
      <c r="F202" s="6">
        <v>4.42</v>
      </c>
      <c r="G202" s="6">
        <v>4.4400000000000004</v>
      </c>
      <c r="H202" s="6">
        <v>4.21</v>
      </c>
      <c r="I202" s="6">
        <v>4.05</v>
      </c>
      <c r="J202" s="6">
        <v>4.3099999999999996</v>
      </c>
      <c r="K202" s="6">
        <v>4.03</v>
      </c>
      <c r="L202" s="6">
        <v>4.47</v>
      </c>
      <c r="M202" s="6">
        <v>4.5</v>
      </c>
      <c r="N202" s="6">
        <v>4.5</v>
      </c>
    </row>
    <row r="203" spans="1:14" hidden="1">
      <c r="A203">
        <f t="shared" si="3"/>
        <v>8</v>
      </c>
      <c r="B203" s="7" t="s">
        <v>408</v>
      </c>
      <c r="C203" s="8" t="s">
        <v>409</v>
      </c>
      <c r="D203" s="5" t="s">
        <v>16</v>
      </c>
      <c r="E203" s="6">
        <v>4.6100000000000003</v>
      </c>
      <c r="F203" s="6">
        <v>4.42</v>
      </c>
      <c r="G203" s="6">
        <v>4.4400000000000004</v>
      </c>
      <c r="H203" s="6">
        <v>4.21</v>
      </c>
      <c r="I203" s="6">
        <v>4.05</v>
      </c>
      <c r="J203" s="6">
        <v>4.3099999999999996</v>
      </c>
      <c r="K203" s="6">
        <v>4.03</v>
      </c>
      <c r="L203" s="6">
        <v>4.47</v>
      </c>
      <c r="M203" s="6">
        <v>4.5</v>
      </c>
      <c r="N203" s="6">
        <v>4.5</v>
      </c>
    </row>
    <row r="204" spans="1:14" hidden="1">
      <c r="A204">
        <f t="shared" si="3"/>
        <v>6</v>
      </c>
      <c r="B204" s="7" t="s">
        <v>410</v>
      </c>
      <c r="C204" s="8" t="s">
        <v>411</v>
      </c>
      <c r="D204" s="5" t="s">
        <v>16</v>
      </c>
      <c r="E204" s="6">
        <v>2.7</v>
      </c>
      <c r="F204" s="6">
        <v>2.5299999999999998</v>
      </c>
      <c r="G204" s="6">
        <v>2.46</v>
      </c>
      <c r="H204" s="6">
        <v>2.31</v>
      </c>
      <c r="I204" s="6">
        <v>2.27</v>
      </c>
      <c r="J204" s="6">
        <v>2.2200000000000002</v>
      </c>
      <c r="K204" s="6">
        <v>2.16</v>
      </c>
      <c r="L204" s="6">
        <v>2.1800000000000002</v>
      </c>
      <c r="M204" s="6">
        <v>2.2799999999999998</v>
      </c>
      <c r="N204" s="6">
        <v>2.2799999999999998</v>
      </c>
    </row>
    <row r="205" spans="1:14" hidden="1">
      <c r="A205">
        <f t="shared" si="3"/>
        <v>8</v>
      </c>
      <c r="B205" s="7" t="s">
        <v>412</v>
      </c>
      <c r="C205" s="8" t="s">
        <v>413</v>
      </c>
      <c r="D205" s="5" t="s">
        <v>16</v>
      </c>
      <c r="E205" s="6">
        <v>2.11</v>
      </c>
      <c r="F205" s="6">
        <v>1.97</v>
      </c>
      <c r="G205" s="6">
        <v>1.96</v>
      </c>
      <c r="H205" s="6">
        <v>1.84</v>
      </c>
      <c r="I205" s="6">
        <v>1.8</v>
      </c>
      <c r="J205" s="6">
        <v>1.77</v>
      </c>
      <c r="K205" s="6">
        <v>1.72</v>
      </c>
      <c r="L205" s="6">
        <v>1.74</v>
      </c>
      <c r="M205" s="6">
        <v>1.85</v>
      </c>
      <c r="N205" s="6">
        <v>1.85</v>
      </c>
    </row>
    <row r="206" spans="1:14" hidden="1">
      <c r="A206">
        <f t="shared" si="3"/>
        <v>8</v>
      </c>
      <c r="B206" s="7" t="s">
        <v>414</v>
      </c>
      <c r="C206" s="8" t="s">
        <v>415</v>
      </c>
      <c r="D206" s="5" t="s">
        <v>16</v>
      </c>
      <c r="E206" s="6">
        <v>0.59</v>
      </c>
      <c r="F206" s="6">
        <v>0.56000000000000005</v>
      </c>
      <c r="G206" s="6">
        <v>0.5</v>
      </c>
      <c r="H206" s="6">
        <v>0.47</v>
      </c>
      <c r="I206" s="6">
        <v>0.47</v>
      </c>
      <c r="J206" s="6">
        <v>0.45</v>
      </c>
      <c r="K206" s="6">
        <v>0.44</v>
      </c>
      <c r="L206" s="6">
        <v>0.44</v>
      </c>
      <c r="M206" s="6">
        <v>0.43</v>
      </c>
      <c r="N206" s="6">
        <v>0.43</v>
      </c>
    </row>
    <row r="207" spans="1:14" hidden="1">
      <c r="A207">
        <f t="shared" si="3"/>
        <v>6</v>
      </c>
      <c r="B207" s="7" t="s">
        <v>416</v>
      </c>
      <c r="C207" s="8" t="s">
        <v>417</v>
      </c>
      <c r="D207" s="5" t="s">
        <v>16</v>
      </c>
      <c r="E207" s="6">
        <v>0.06</v>
      </c>
      <c r="F207" s="6">
        <v>0.05</v>
      </c>
      <c r="G207" s="6">
        <v>0.15</v>
      </c>
      <c r="H207" s="6">
        <v>0.14000000000000001</v>
      </c>
      <c r="I207" s="6">
        <v>0.13</v>
      </c>
      <c r="J207" s="6">
        <v>0.01</v>
      </c>
      <c r="K207" s="6">
        <v>0.01</v>
      </c>
      <c r="L207" s="6">
        <v>0.01</v>
      </c>
      <c r="M207" s="6">
        <v>0.04</v>
      </c>
      <c r="N207" s="6">
        <v>0.04</v>
      </c>
    </row>
    <row r="208" spans="1:14" hidden="1">
      <c r="A208">
        <f t="shared" si="3"/>
        <v>8</v>
      </c>
      <c r="B208" s="7" t="s">
        <v>418</v>
      </c>
      <c r="C208" s="8" t="s">
        <v>419</v>
      </c>
      <c r="D208" s="5" t="s">
        <v>16</v>
      </c>
      <c r="E208" s="6">
        <v>0.06</v>
      </c>
      <c r="F208" s="6">
        <v>0.05</v>
      </c>
      <c r="G208" s="6">
        <v>0.15</v>
      </c>
      <c r="H208" s="6">
        <v>0.14000000000000001</v>
      </c>
      <c r="I208" s="6">
        <v>0.13</v>
      </c>
      <c r="J208" s="6">
        <v>0.01</v>
      </c>
      <c r="K208" s="6">
        <v>0.01</v>
      </c>
      <c r="L208" s="6">
        <v>0.01</v>
      </c>
      <c r="M208" s="6">
        <v>0.04</v>
      </c>
      <c r="N208" s="6">
        <v>0.04</v>
      </c>
    </row>
    <row r="209" spans="1:14" hidden="1">
      <c r="A209">
        <f t="shared" si="3"/>
        <v>6</v>
      </c>
      <c r="B209" s="7" t="s">
        <v>420</v>
      </c>
      <c r="C209" s="8" t="s">
        <v>421</v>
      </c>
      <c r="D209" s="5" t="s">
        <v>16</v>
      </c>
      <c r="E209" s="6">
        <v>3.01</v>
      </c>
      <c r="F209" s="6">
        <v>2.5499999999999998</v>
      </c>
      <c r="G209" s="6">
        <v>2.57</v>
      </c>
      <c r="H209" s="6">
        <v>2.27</v>
      </c>
      <c r="I209" s="6">
        <v>2.36</v>
      </c>
      <c r="J209" s="6">
        <v>1.84</v>
      </c>
      <c r="K209" s="6">
        <v>1.59</v>
      </c>
      <c r="L209" s="6">
        <v>1.35</v>
      </c>
      <c r="M209" s="6">
        <v>1.99</v>
      </c>
      <c r="N209" s="6">
        <v>1.99</v>
      </c>
    </row>
    <row r="210" spans="1:14" hidden="1">
      <c r="A210">
        <f t="shared" si="3"/>
        <v>8</v>
      </c>
      <c r="B210" s="7" t="s">
        <v>422</v>
      </c>
      <c r="C210" s="8" t="s">
        <v>423</v>
      </c>
      <c r="D210" s="5" t="s">
        <v>16</v>
      </c>
      <c r="E210" s="6">
        <v>2.42</v>
      </c>
      <c r="F210" s="6">
        <v>2.0299999999999998</v>
      </c>
      <c r="G210" s="6">
        <v>2.0099999999999998</v>
      </c>
      <c r="H210" s="6">
        <v>1.72</v>
      </c>
      <c r="I210" s="6">
        <v>1.83</v>
      </c>
      <c r="J210" s="6">
        <v>1.47</v>
      </c>
      <c r="K210" s="6">
        <v>1.22</v>
      </c>
      <c r="L210" s="6">
        <v>1.03</v>
      </c>
      <c r="M210" s="6">
        <v>1.53</v>
      </c>
      <c r="N210" s="6">
        <v>1.53</v>
      </c>
    </row>
    <row r="211" spans="1:14" hidden="1">
      <c r="A211">
        <f t="shared" si="3"/>
        <v>8</v>
      </c>
      <c r="B211" s="7" t="s">
        <v>424</v>
      </c>
      <c r="C211" s="8" t="s">
        <v>425</v>
      </c>
      <c r="D211" s="5" t="s">
        <v>16</v>
      </c>
      <c r="E211" s="6">
        <v>0.59</v>
      </c>
      <c r="F211" s="6">
        <v>0.52</v>
      </c>
      <c r="G211" s="6">
        <v>0.56000000000000005</v>
      </c>
      <c r="H211" s="6">
        <v>0.55000000000000004</v>
      </c>
      <c r="I211" s="6">
        <v>0.53</v>
      </c>
      <c r="J211" s="6">
        <v>0.37</v>
      </c>
      <c r="K211" s="6">
        <v>0.37</v>
      </c>
      <c r="L211" s="6">
        <v>0.32</v>
      </c>
      <c r="M211" s="6">
        <v>0.46</v>
      </c>
      <c r="N211" s="6">
        <v>0.46</v>
      </c>
    </row>
    <row r="212" spans="1:14" hidden="1">
      <c r="A212">
        <f t="shared" si="3"/>
        <v>10</v>
      </c>
      <c r="B212" s="7" t="s">
        <v>426</v>
      </c>
      <c r="C212" s="8" t="s">
        <v>427</v>
      </c>
      <c r="D212" s="5" t="s">
        <v>16</v>
      </c>
      <c r="E212" s="6">
        <v>0.51</v>
      </c>
      <c r="F212" s="6">
        <v>0.47</v>
      </c>
      <c r="G212" s="6">
        <v>0.48</v>
      </c>
      <c r="H212" s="6">
        <v>0.4</v>
      </c>
      <c r="I212" s="6">
        <v>0.37</v>
      </c>
      <c r="J212" s="6">
        <v>0.31</v>
      </c>
      <c r="K212" s="6">
        <v>0.3</v>
      </c>
      <c r="L212" s="6">
        <v>0.22</v>
      </c>
      <c r="M212" s="6">
        <v>0.34</v>
      </c>
      <c r="N212" s="6">
        <v>0.34</v>
      </c>
    </row>
    <row r="213" spans="1:14" hidden="1">
      <c r="A213">
        <f t="shared" si="3"/>
        <v>10</v>
      </c>
      <c r="B213" s="7" t="s">
        <v>428</v>
      </c>
      <c r="C213" s="8" t="s">
        <v>429</v>
      </c>
      <c r="D213" s="5" t="s">
        <v>16</v>
      </c>
      <c r="E213" s="6">
        <v>0.08</v>
      </c>
      <c r="F213" s="6">
        <v>0.05</v>
      </c>
      <c r="G213" s="6">
        <v>0.08</v>
      </c>
      <c r="H213" s="6">
        <v>0.15</v>
      </c>
      <c r="I213" s="6">
        <v>0.16</v>
      </c>
      <c r="J213" s="6">
        <v>0.06</v>
      </c>
      <c r="K213" s="6">
        <v>7.0000000000000007E-2</v>
      </c>
      <c r="L213" s="6">
        <v>0.1</v>
      </c>
      <c r="M213" s="6">
        <v>0.12</v>
      </c>
      <c r="N213" s="6">
        <v>0.12</v>
      </c>
    </row>
    <row r="214" spans="1:14" hidden="1">
      <c r="A214">
        <f t="shared" si="3"/>
        <v>6</v>
      </c>
      <c r="B214" s="7" t="s">
        <v>430</v>
      </c>
      <c r="C214" s="8" t="s">
        <v>431</v>
      </c>
      <c r="D214" s="5" t="s">
        <v>16</v>
      </c>
      <c r="E214" s="6">
        <v>2.44</v>
      </c>
      <c r="F214" s="6">
        <v>2.4900000000000002</v>
      </c>
      <c r="G214" s="6">
        <v>2.33</v>
      </c>
      <c r="H214" s="6">
        <v>2.4</v>
      </c>
      <c r="I214" s="6">
        <v>2.3199999999999998</v>
      </c>
      <c r="J214" s="6">
        <v>2.46</v>
      </c>
      <c r="K214" s="6">
        <v>2.29</v>
      </c>
      <c r="L214" s="6">
        <v>2.44</v>
      </c>
      <c r="M214" s="6">
        <v>2.4</v>
      </c>
      <c r="N214" s="6">
        <v>2.4</v>
      </c>
    </row>
    <row r="215" spans="1:14" hidden="1">
      <c r="A215">
        <f t="shared" si="3"/>
        <v>8</v>
      </c>
      <c r="B215" s="7" t="s">
        <v>432</v>
      </c>
      <c r="C215" s="8" t="s">
        <v>433</v>
      </c>
      <c r="D215" s="5" t="s">
        <v>16</v>
      </c>
      <c r="E215" s="6">
        <v>2.44</v>
      </c>
      <c r="F215" s="6">
        <v>2.4900000000000002</v>
      </c>
      <c r="G215" s="6">
        <v>2.33</v>
      </c>
      <c r="H215" s="6">
        <v>2.4</v>
      </c>
      <c r="I215" s="6">
        <v>2.3199999999999998</v>
      </c>
      <c r="J215" s="6">
        <v>2.46</v>
      </c>
      <c r="K215" s="6">
        <v>2.29</v>
      </c>
      <c r="L215" s="6">
        <v>2.44</v>
      </c>
      <c r="M215" s="6">
        <v>2.4</v>
      </c>
      <c r="N215" s="6">
        <v>2.4</v>
      </c>
    </row>
    <row r="216" spans="1:14" hidden="1">
      <c r="A216">
        <f t="shared" si="3"/>
        <v>10</v>
      </c>
      <c r="B216" s="7" t="s">
        <v>434</v>
      </c>
      <c r="C216" s="8" t="s">
        <v>435</v>
      </c>
      <c r="D216" s="5" t="s">
        <v>16</v>
      </c>
      <c r="E216" s="6">
        <v>0.54</v>
      </c>
      <c r="F216" s="6">
        <v>0.53</v>
      </c>
      <c r="G216" s="6">
        <v>0.54</v>
      </c>
      <c r="H216" s="6">
        <v>0.56999999999999995</v>
      </c>
      <c r="I216" s="6">
        <v>0.56000000000000005</v>
      </c>
      <c r="J216" s="6">
        <v>0.56999999999999995</v>
      </c>
      <c r="K216" s="6">
        <v>0.56000000000000005</v>
      </c>
      <c r="L216" s="6">
        <v>0.6</v>
      </c>
      <c r="M216" s="6">
        <v>0.6</v>
      </c>
      <c r="N216" s="6">
        <v>0.6</v>
      </c>
    </row>
    <row r="217" spans="1:14" hidden="1">
      <c r="A217">
        <f t="shared" si="3"/>
        <v>10</v>
      </c>
      <c r="B217" s="7" t="s">
        <v>436</v>
      </c>
      <c r="C217" s="8" t="s">
        <v>437</v>
      </c>
      <c r="D217" s="5" t="s">
        <v>16</v>
      </c>
      <c r="E217" s="6">
        <v>1.9</v>
      </c>
      <c r="F217" s="6">
        <v>1.96</v>
      </c>
      <c r="G217" s="6">
        <v>1.79</v>
      </c>
      <c r="H217" s="6">
        <v>1.83</v>
      </c>
      <c r="I217" s="6">
        <v>1.76</v>
      </c>
      <c r="J217" s="6">
        <v>1.89</v>
      </c>
      <c r="K217" s="6">
        <v>1.73</v>
      </c>
      <c r="L217" s="6">
        <v>1.84</v>
      </c>
      <c r="M217" s="6">
        <v>1.8</v>
      </c>
      <c r="N217" s="6">
        <v>1.8</v>
      </c>
    </row>
    <row r="218" spans="1:14" ht="21">
      <c r="A218">
        <f t="shared" si="3"/>
        <v>2</v>
      </c>
      <c r="B218" s="3" t="s">
        <v>438</v>
      </c>
      <c r="C218" s="4" t="s">
        <v>439</v>
      </c>
      <c r="D218" s="5" t="s">
        <v>16</v>
      </c>
      <c r="E218" s="6">
        <v>4.59</v>
      </c>
      <c r="F218" s="6">
        <v>4.8499999999999996</v>
      </c>
      <c r="G218" s="6">
        <v>4.99</v>
      </c>
      <c r="H218" s="6">
        <v>5.14</v>
      </c>
      <c r="I218" s="6">
        <v>5.25</v>
      </c>
      <c r="J218" s="6">
        <v>5.7</v>
      </c>
      <c r="K218" s="6">
        <v>5.8</v>
      </c>
      <c r="L218" s="6">
        <v>5.83</v>
      </c>
      <c r="M218" s="6">
        <v>5.71</v>
      </c>
      <c r="N218" s="6">
        <v>5.71</v>
      </c>
    </row>
    <row r="219" spans="1:14" ht="21" hidden="1">
      <c r="A219">
        <f t="shared" si="3"/>
        <v>4</v>
      </c>
      <c r="B219" s="3" t="s">
        <v>440</v>
      </c>
      <c r="C219" s="4" t="s">
        <v>441</v>
      </c>
      <c r="D219" s="5" t="s">
        <v>16</v>
      </c>
      <c r="E219" s="6">
        <v>1.2</v>
      </c>
      <c r="F219" s="6">
        <v>1.28</v>
      </c>
      <c r="G219" s="6">
        <v>1.34</v>
      </c>
      <c r="H219" s="6">
        <v>1.41</v>
      </c>
      <c r="I219" s="6">
        <v>1.49</v>
      </c>
      <c r="J219" s="6">
        <v>1.56</v>
      </c>
      <c r="K219" s="6">
        <v>1.54</v>
      </c>
      <c r="L219" s="6">
        <v>1.27</v>
      </c>
      <c r="M219" s="6">
        <v>1.24</v>
      </c>
      <c r="N219" s="6">
        <v>1.24</v>
      </c>
    </row>
    <row r="220" spans="1:14" ht="21" hidden="1">
      <c r="A220">
        <f t="shared" si="3"/>
        <v>6</v>
      </c>
      <c r="B220" s="7" t="s">
        <v>442</v>
      </c>
      <c r="C220" s="8" t="s">
        <v>443</v>
      </c>
      <c r="D220" s="5" t="s">
        <v>16</v>
      </c>
      <c r="E220" s="6">
        <v>1.1000000000000001</v>
      </c>
      <c r="F220" s="6">
        <v>1.17</v>
      </c>
      <c r="G220" s="6">
        <v>1.23</v>
      </c>
      <c r="H220" s="6">
        <v>1.3</v>
      </c>
      <c r="I220" s="6">
        <v>1.39</v>
      </c>
      <c r="J220" s="6">
        <v>1.46</v>
      </c>
      <c r="K220" s="6">
        <v>1.44</v>
      </c>
      <c r="L220" s="6">
        <v>1.2</v>
      </c>
      <c r="M220" s="6">
        <v>1.17</v>
      </c>
      <c r="N220" s="6">
        <v>1.17</v>
      </c>
    </row>
    <row r="221" spans="1:14" hidden="1">
      <c r="A221">
        <f t="shared" si="3"/>
        <v>8</v>
      </c>
      <c r="B221" s="7" t="s">
        <v>444</v>
      </c>
      <c r="C221" s="8" t="s">
        <v>445</v>
      </c>
      <c r="D221" s="5" t="s">
        <v>16</v>
      </c>
      <c r="E221" s="6">
        <v>0.96</v>
      </c>
      <c r="F221" s="6">
        <v>1.02</v>
      </c>
      <c r="G221" s="6">
        <v>1.07</v>
      </c>
      <c r="H221" s="6">
        <v>1.1200000000000001</v>
      </c>
      <c r="I221" s="6">
        <v>1.22</v>
      </c>
      <c r="J221" s="6">
        <v>1.25</v>
      </c>
      <c r="K221" s="6">
        <v>1.24</v>
      </c>
      <c r="L221" s="6">
        <v>0.99</v>
      </c>
      <c r="M221" s="6">
        <v>0.98</v>
      </c>
      <c r="N221" s="6">
        <v>0.98</v>
      </c>
    </row>
    <row r="222" spans="1:14" hidden="1">
      <c r="A222">
        <f t="shared" si="3"/>
        <v>8</v>
      </c>
      <c r="B222" s="7" t="s">
        <v>446</v>
      </c>
      <c r="C222" s="8" t="s">
        <v>447</v>
      </c>
      <c r="D222" s="5" t="s">
        <v>16</v>
      </c>
      <c r="E222" s="6">
        <v>0.03</v>
      </c>
      <c r="F222" s="6">
        <v>0.04</v>
      </c>
      <c r="G222" s="6">
        <v>0.04</v>
      </c>
      <c r="H222" s="6">
        <v>0.04</v>
      </c>
      <c r="I222" s="6">
        <v>0.03</v>
      </c>
      <c r="J222" s="6">
        <v>0.06</v>
      </c>
      <c r="K222" s="6">
        <v>0.04</v>
      </c>
      <c r="L222" s="6">
        <v>0.05</v>
      </c>
      <c r="M222" s="6">
        <v>0.03</v>
      </c>
      <c r="N222" s="6">
        <v>0.03</v>
      </c>
    </row>
    <row r="223" spans="1:14" hidden="1">
      <c r="A223">
        <f t="shared" si="3"/>
        <v>8</v>
      </c>
      <c r="B223" s="7" t="s">
        <v>448</v>
      </c>
      <c r="C223" s="8" t="s">
        <v>449</v>
      </c>
      <c r="D223" s="5" t="s">
        <v>16</v>
      </c>
      <c r="E223" s="6">
        <v>0.05</v>
      </c>
      <c r="F223" s="6">
        <v>0.05</v>
      </c>
      <c r="G223" s="6">
        <v>0.06</v>
      </c>
      <c r="H223" s="6">
        <v>7.0000000000000007E-2</v>
      </c>
      <c r="I223" s="6">
        <v>7.0000000000000007E-2</v>
      </c>
      <c r="J223" s="6">
        <v>7.0000000000000007E-2</v>
      </c>
      <c r="K223" s="6">
        <v>0.08</v>
      </c>
      <c r="L223" s="6">
        <v>0.09</v>
      </c>
      <c r="M223" s="6">
        <v>0.09</v>
      </c>
      <c r="N223" s="6">
        <v>0.09</v>
      </c>
    </row>
    <row r="224" spans="1:14" hidden="1">
      <c r="A224">
        <f t="shared" si="3"/>
        <v>8</v>
      </c>
      <c r="B224" s="7" t="s">
        <v>450</v>
      </c>
      <c r="C224" s="8" t="s">
        <v>451</v>
      </c>
      <c r="D224" s="5" t="s">
        <v>16</v>
      </c>
      <c r="E224" s="6">
        <v>0.06</v>
      </c>
      <c r="F224" s="6">
        <v>0.06</v>
      </c>
      <c r="G224" s="6">
        <v>0.06</v>
      </c>
      <c r="H224" s="6">
        <v>7.0000000000000007E-2</v>
      </c>
      <c r="I224" s="6">
        <v>7.0000000000000007E-2</v>
      </c>
      <c r="J224" s="6">
        <v>0.08</v>
      </c>
      <c r="K224" s="6">
        <v>0.08</v>
      </c>
      <c r="L224" s="6">
        <v>7.0000000000000007E-2</v>
      </c>
      <c r="M224" s="6">
        <v>7.0000000000000007E-2</v>
      </c>
      <c r="N224" s="6">
        <v>7.0000000000000007E-2</v>
      </c>
    </row>
    <row r="225" spans="1:14" ht="21" hidden="1">
      <c r="A225">
        <f t="shared" si="3"/>
        <v>6</v>
      </c>
      <c r="B225" s="7" t="s">
        <v>452</v>
      </c>
      <c r="C225" s="8" t="s">
        <v>453</v>
      </c>
      <c r="D225" s="5" t="s">
        <v>16</v>
      </c>
      <c r="E225" s="6">
        <v>0.1</v>
      </c>
      <c r="F225" s="6">
        <v>0.09</v>
      </c>
      <c r="G225" s="6">
        <v>0.1</v>
      </c>
      <c r="H225" s="6">
        <v>0.1</v>
      </c>
      <c r="I225" s="6">
        <v>0.09</v>
      </c>
      <c r="J225" s="6">
        <v>0.09</v>
      </c>
      <c r="K225" s="6">
        <v>0.09</v>
      </c>
      <c r="L225" s="6">
        <v>7.0000000000000007E-2</v>
      </c>
      <c r="M225" s="6">
        <v>0.06</v>
      </c>
      <c r="N225" s="6">
        <v>0.06</v>
      </c>
    </row>
    <row r="226" spans="1:14" hidden="1">
      <c r="A226">
        <f t="shared" si="3"/>
        <v>8</v>
      </c>
      <c r="B226" s="7" t="s">
        <v>454</v>
      </c>
      <c r="C226" s="8" t="s">
        <v>455</v>
      </c>
      <c r="D226" s="5" t="s">
        <v>16</v>
      </c>
      <c r="E226" s="6">
        <v>0.08</v>
      </c>
      <c r="F226" s="6">
        <v>0.08</v>
      </c>
      <c r="G226" s="6">
        <v>0.08</v>
      </c>
      <c r="H226" s="6">
        <v>0.09</v>
      </c>
      <c r="I226" s="6">
        <v>0.08</v>
      </c>
      <c r="J226" s="6">
        <v>0.09</v>
      </c>
      <c r="K226" s="6">
        <v>0.08</v>
      </c>
      <c r="L226" s="6">
        <v>0.06</v>
      </c>
      <c r="M226" s="6">
        <v>0.06</v>
      </c>
      <c r="N226" s="6">
        <v>0.06</v>
      </c>
    </row>
    <row r="227" spans="1:14" hidden="1">
      <c r="A227">
        <f t="shared" si="3"/>
        <v>8</v>
      </c>
      <c r="B227" s="7" t="s">
        <v>456</v>
      </c>
      <c r="C227" s="8" t="s">
        <v>457</v>
      </c>
      <c r="D227" s="5" t="s">
        <v>16</v>
      </c>
      <c r="E227" s="6">
        <v>0.02</v>
      </c>
      <c r="F227" s="6">
        <v>0.01</v>
      </c>
      <c r="G227" s="6">
        <v>0.02</v>
      </c>
      <c r="H227" s="6">
        <v>0.01</v>
      </c>
      <c r="I227" s="6">
        <v>0.01</v>
      </c>
      <c r="J227" s="6">
        <v>0</v>
      </c>
      <c r="K227" s="6">
        <v>0.01</v>
      </c>
      <c r="L227" s="6">
        <v>0.01</v>
      </c>
      <c r="M227" s="6">
        <v>0</v>
      </c>
      <c r="N227" s="6">
        <v>0</v>
      </c>
    </row>
    <row r="228" spans="1:14" hidden="1">
      <c r="A228">
        <f t="shared" si="3"/>
        <v>8</v>
      </c>
      <c r="B228" s="7" t="s">
        <v>458</v>
      </c>
      <c r="C228" s="8" t="s">
        <v>459</v>
      </c>
      <c r="D228" s="5" t="s">
        <v>16</v>
      </c>
      <c r="E228" s="6">
        <v>0</v>
      </c>
      <c r="F228" s="6">
        <v>0</v>
      </c>
      <c r="G228" s="6">
        <v>0</v>
      </c>
      <c r="H228" s="6">
        <v>0</v>
      </c>
      <c r="I228" s="6">
        <v>0</v>
      </c>
      <c r="J228" s="6">
        <v>0</v>
      </c>
      <c r="K228" s="6">
        <v>0</v>
      </c>
      <c r="L228" s="6">
        <v>0</v>
      </c>
      <c r="M228" s="6">
        <v>0</v>
      </c>
      <c r="N228" s="6">
        <v>0</v>
      </c>
    </row>
    <row r="229" spans="1:14" ht="21" hidden="1">
      <c r="A229">
        <f t="shared" si="3"/>
        <v>6</v>
      </c>
      <c r="B229" s="7" t="s">
        <v>460</v>
      </c>
      <c r="C229" s="8" t="s">
        <v>461</v>
      </c>
      <c r="D229" s="5" t="s">
        <v>16</v>
      </c>
      <c r="E229" s="6">
        <v>0</v>
      </c>
      <c r="F229" s="6">
        <v>0.02</v>
      </c>
      <c r="G229" s="6">
        <v>0.01</v>
      </c>
      <c r="H229" s="6">
        <v>0.01</v>
      </c>
      <c r="I229" s="6">
        <v>0.01</v>
      </c>
      <c r="J229" s="6">
        <v>0.01</v>
      </c>
      <c r="K229" s="6">
        <v>0.01</v>
      </c>
      <c r="L229" s="6">
        <v>0</v>
      </c>
      <c r="M229" s="6">
        <v>0.01</v>
      </c>
      <c r="N229" s="6">
        <v>0.01</v>
      </c>
    </row>
    <row r="230" spans="1:14" ht="21" hidden="1">
      <c r="A230">
        <f t="shared" si="3"/>
        <v>8</v>
      </c>
      <c r="B230" s="7" t="s">
        <v>462</v>
      </c>
      <c r="C230" s="8" t="s">
        <v>463</v>
      </c>
      <c r="D230" s="5" t="s">
        <v>16</v>
      </c>
      <c r="E230" s="6">
        <v>0</v>
      </c>
      <c r="F230" s="6">
        <v>0.02</v>
      </c>
      <c r="G230" s="6">
        <v>0.01</v>
      </c>
      <c r="H230" s="6">
        <v>0.01</v>
      </c>
      <c r="I230" s="6">
        <v>0.01</v>
      </c>
      <c r="J230" s="6">
        <v>0.01</v>
      </c>
      <c r="K230" s="6">
        <v>0.01</v>
      </c>
      <c r="L230" s="6">
        <v>0</v>
      </c>
      <c r="M230" s="6">
        <v>0.01</v>
      </c>
      <c r="N230" s="6">
        <v>0.01</v>
      </c>
    </row>
    <row r="231" spans="1:14" hidden="1">
      <c r="A231">
        <f t="shared" si="3"/>
        <v>4</v>
      </c>
      <c r="B231" s="3" t="s">
        <v>464</v>
      </c>
      <c r="C231" s="4" t="s">
        <v>465</v>
      </c>
      <c r="D231" s="5" t="s">
        <v>16</v>
      </c>
      <c r="E231" s="6">
        <v>0.34</v>
      </c>
      <c r="F231" s="6">
        <v>0.38</v>
      </c>
      <c r="G231" s="6">
        <v>0.41</v>
      </c>
      <c r="H231" s="6">
        <v>0.47</v>
      </c>
      <c r="I231" s="6">
        <v>0.45</v>
      </c>
      <c r="J231" s="6">
        <v>0.42</v>
      </c>
      <c r="K231" s="6">
        <v>0.47</v>
      </c>
      <c r="L231" s="6">
        <v>0.46</v>
      </c>
      <c r="M231" s="6">
        <v>0.45</v>
      </c>
      <c r="N231" s="6">
        <v>0.45</v>
      </c>
    </row>
    <row r="232" spans="1:14" hidden="1">
      <c r="A232">
        <f t="shared" si="3"/>
        <v>6</v>
      </c>
      <c r="B232" s="7" t="s">
        <v>466</v>
      </c>
      <c r="C232" s="8" t="s">
        <v>467</v>
      </c>
      <c r="D232" s="5" t="s">
        <v>16</v>
      </c>
      <c r="E232" s="6">
        <v>0.34</v>
      </c>
      <c r="F232" s="6">
        <v>0.38</v>
      </c>
      <c r="G232" s="6">
        <v>0.41</v>
      </c>
      <c r="H232" s="6">
        <v>0.47</v>
      </c>
      <c r="I232" s="6">
        <v>0.45</v>
      </c>
      <c r="J232" s="6">
        <v>0.42</v>
      </c>
      <c r="K232" s="6">
        <v>0.47</v>
      </c>
      <c r="L232" s="6">
        <v>0.46</v>
      </c>
      <c r="M232" s="6">
        <v>0.45</v>
      </c>
      <c r="N232" s="6">
        <v>0.45</v>
      </c>
    </row>
    <row r="233" spans="1:14" hidden="1">
      <c r="A233">
        <f t="shared" si="3"/>
        <v>8</v>
      </c>
      <c r="B233" s="7" t="s">
        <v>468</v>
      </c>
      <c r="C233" s="8" t="s">
        <v>469</v>
      </c>
      <c r="D233" s="5" t="s">
        <v>16</v>
      </c>
      <c r="E233" s="6">
        <v>0.09</v>
      </c>
      <c r="F233" s="6">
        <v>0.09</v>
      </c>
      <c r="G233" s="6">
        <v>0.1</v>
      </c>
      <c r="H233" s="6">
        <v>0.11</v>
      </c>
      <c r="I233" s="6">
        <v>0.1</v>
      </c>
      <c r="J233" s="6">
        <v>0.09</v>
      </c>
      <c r="K233" s="6">
        <v>0.11</v>
      </c>
      <c r="L233" s="6">
        <v>0.09</v>
      </c>
      <c r="M233" s="6">
        <v>0.09</v>
      </c>
      <c r="N233" s="6">
        <v>0.09</v>
      </c>
    </row>
    <row r="234" spans="1:14" hidden="1">
      <c r="A234">
        <f t="shared" si="3"/>
        <v>8</v>
      </c>
      <c r="B234" s="7" t="s">
        <v>470</v>
      </c>
      <c r="C234" s="8" t="s">
        <v>471</v>
      </c>
      <c r="D234" s="5" t="s">
        <v>16</v>
      </c>
      <c r="E234" s="6">
        <v>0.17</v>
      </c>
      <c r="F234" s="6">
        <v>0.19</v>
      </c>
      <c r="G234" s="6">
        <v>0.21</v>
      </c>
      <c r="H234" s="6">
        <v>0.24</v>
      </c>
      <c r="I234" s="6">
        <v>0.23</v>
      </c>
      <c r="J234" s="6">
        <v>0.22</v>
      </c>
      <c r="K234" s="6">
        <v>0.23</v>
      </c>
      <c r="L234" s="6">
        <v>0.24</v>
      </c>
      <c r="M234" s="6">
        <v>0.24</v>
      </c>
      <c r="N234" s="6">
        <v>0.24</v>
      </c>
    </row>
    <row r="235" spans="1:14" hidden="1">
      <c r="A235">
        <f t="shared" si="3"/>
        <v>8</v>
      </c>
      <c r="B235" s="7" t="s">
        <v>472</v>
      </c>
      <c r="C235" s="8" t="s">
        <v>473</v>
      </c>
      <c r="D235" s="5" t="s">
        <v>16</v>
      </c>
      <c r="E235" s="6">
        <v>0.05</v>
      </c>
      <c r="F235" s="6">
        <v>0.06</v>
      </c>
      <c r="G235" s="6">
        <v>0.06</v>
      </c>
      <c r="H235" s="6">
        <v>7.0000000000000007E-2</v>
      </c>
      <c r="I235" s="6">
        <v>7.0000000000000007E-2</v>
      </c>
      <c r="J235" s="6">
        <v>0.06</v>
      </c>
      <c r="K235" s="6">
        <v>7.0000000000000007E-2</v>
      </c>
      <c r="L235" s="6">
        <v>7.0000000000000007E-2</v>
      </c>
      <c r="M235" s="6">
        <v>0.06</v>
      </c>
      <c r="N235" s="6">
        <v>0.06</v>
      </c>
    </row>
    <row r="236" spans="1:14" hidden="1">
      <c r="A236">
        <f t="shared" si="3"/>
        <v>8</v>
      </c>
      <c r="B236" s="7" t="s">
        <v>474</v>
      </c>
      <c r="C236" s="8" t="s">
        <v>475</v>
      </c>
      <c r="D236" s="5" t="s">
        <v>16</v>
      </c>
      <c r="E236" s="6">
        <v>0</v>
      </c>
      <c r="F236" s="6">
        <v>0</v>
      </c>
      <c r="G236" s="6">
        <v>0</v>
      </c>
      <c r="H236" s="6">
        <v>0</v>
      </c>
      <c r="I236" s="6">
        <v>0</v>
      </c>
      <c r="J236" s="6">
        <v>0</v>
      </c>
      <c r="K236" s="6">
        <v>0</v>
      </c>
      <c r="L236" s="6">
        <v>0</v>
      </c>
      <c r="M236" s="6">
        <v>0</v>
      </c>
      <c r="N236" s="6">
        <v>0</v>
      </c>
    </row>
    <row r="237" spans="1:14" hidden="1">
      <c r="A237">
        <f t="shared" si="3"/>
        <v>8</v>
      </c>
      <c r="B237" s="7" t="s">
        <v>476</v>
      </c>
      <c r="C237" s="8" t="s">
        <v>477</v>
      </c>
      <c r="D237" s="5" t="s">
        <v>16</v>
      </c>
      <c r="E237" s="6">
        <v>0.03</v>
      </c>
      <c r="F237" s="6">
        <v>0.04</v>
      </c>
      <c r="G237" s="6">
        <v>0.04</v>
      </c>
      <c r="H237" s="6">
        <v>0.05</v>
      </c>
      <c r="I237" s="6">
        <v>0.05</v>
      </c>
      <c r="J237" s="6">
        <v>0.05</v>
      </c>
      <c r="K237" s="6">
        <v>0.06</v>
      </c>
      <c r="L237" s="6">
        <v>0.06</v>
      </c>
      <c r="M237" s="6">
        <v>0.06</v>
      </c>
      <c r="N237" s="6">
        <v>0.06</v>
      </c>
    </row>
    <row r="238" spans="1:14" hidden="1">
      <c r="A238">
        <f t="shared" si="3"/>
        <v>4</v>
      </c>
      <c r="B238" s="3" t="s">
        <v>478</v>
      </c>
      <c r="C238" s="4" t="s">
        <v>479</v>
      </c>
      <c r="D238" s="5" t="s">
        <v>16</v>
      </c>
      <c r="E238" s="6">
        <v>0.61</v>
      </c>
      <c r="F238" s="6">
        <v>0.66</v>
      </c>
      <c r="G238" s="6">
        <v>0.69</v>
      </c>
      <c r="H238" s="6">
        <v>0.69</v>
      </c>
      <c r="I238" s="6">
        <v>0.76</v>
      </c>
      <c r="J238" s="6">
        <v>1.02</v>
      </c>
      <c r="K238" s="6">
        <v>1.06</v>
      </c>
      <c r="L238" s="6">
        <v>1.04</v>
      </c>
      <c r="M238" s="6">
        <v>1.0900000000000001</v>
      </c>
      <c r="N238" s="6">
        <v>1.0900000000000001</v>
      </c>
    </row>
    <row r="239" spans="1:14" ht="21" hidden="1">
      <c r="A239">
        <f t="shared" si="3"/>
        <v>6</v>
      </c>
      <c r="B239" s="7" t="s">
        <v>480</v>
      </c>
      <c r="C239" s="8" t="s">
        <v>481</v>
      </c>
      <c r="D239" s="5" t="s">
        <v>16</v>
      </c>
      <c r="E239" s="6">
        <v>0.48</v>
      </c>
      <c r="F239" s="6">
        <v>0.51</v>
      </c>
      <c r="G239" s="6">
        <v>0.53</v>
      </c>
      <c r="H239" s="6">
        <v>0.55000000000000004</v>
      </c>
      <c r="I239" s="6">
        <v>0.62</v>
      </c>
      <c r="J239" s="6">
        <v>0.82</v>
      </c>
      <c r="K239" s="6">
        <v>0.81</v>
      </c>
      <c r="L239" s="6">
        <v>0.82</v>
      </c>
      <c r="M239" s="6">
        <v>0.84</v>
      </c>
      <c r="N239" s="6">
        <v>0.84</v>
      </c>
    </row>
    <row r="240" spans="1:14" hidden="1">
      <c r="A240">
        <f t="shared" si="3"/>
        <v>8</v>
      </c>
      <c r="B240" s="7" t="s">
        <v>482</v>
      </c>
      <c r="C240" s="8" t="s">
        <v>483</v>
      </c>
      <c r="D240" s="5" t="s">
        <v>16</v>
      </c>
      <c r="E240" s="6">
        <v>0.11</v>
      </c>
      <c r="F240" s="6">
        <v>0.14000000000000001</v>
      </c>
      <c r="G240" s="6">
        <v>0.14000000000000001</v>
      </c>
      <c r="H240" s="6">
        <v>0.15</v>
      </c>
      <c r="I240" s="6">
        <v>0.15</v>
      </c>
      <c r="J240" s="6">
        <v>0.17</v>
      </c>
      <c r="K240" s="6">
        <v>0.19</v>
      </c>
      <c r="L240" s="6">
        <v>0.17</v>
      </c>
      <c r="M240" s="6">
        <v>0.2</v>
      </c>
      <c r="N240" s="6">
        <v>0.2</v>
      </c>
    </row>
    <row r="241" spans="1:14" hidden="1">
      <c r="A241">
        <f t="shared" si="3"/>
        <v>8</v>
      </c>
      <c r="B241" s="7" t="s">
        <v>484</v>
      </c>
      <c r="C241" s="8" t="s">
        <v>485</v>
      </c>
      <c r="D241" s="5" t="s">
        <v>16</v>
      </c>
      <c r="E241" s="6">
        <v>0.15</v>
      </c>
      <c r="F241" s="6">
        <v>0.16</v>
      </c>
      <c r="G241" s="6">
        <v>0.16</v>
      </c>
      <c r="H241" s="6">
        <v>0.18</v>
      </c>
      <c r="I241" s="6">
        <v>0.21</v>
      </c>
      <c r="J241" s="6">
        <v>0.22</v>
      </c>
      <c r="K241" s="6">
        <v>0.21</v>
      </c>
      <c r="L241" s="6">
        <v>0.23</v>
      </c>
      <c r="M241" s="6">
        <v>0.25</v>
      </c>
      <c r="N241" s="6">
        <v>0.25</v>
      </c>
    </row>
    <row r="242" spans="1:14" hidden="1">
      <c r="A242">
        <f t="shared" si="3"/>
        <v>8</v>
      </c>
      <c r="B242" s="7" t="s">
        <v>486</v>
      </c>
      <c r="C242" s="8" t="s">
        <v>487</v>
      </c>
      <c r="D242" s="5" t="s">
        <v>16</v>
      </c>
      <c r="E242" s="6">
        <v>7.0000000000000007E-2</v>
      </c>
      <c r="F242" s="6">
        <v>7.0000000000000007E-2</v>
      </c>
      <c r="G242" s="6">
        <v>0.06</v>
      </c>
      <c r="H242" s="6">
        <v>7.0000000000000007E-2</v>
      </c>
      <c r="I242" s="6">
        <v>0.09</v>
      </c>
      <c r="J242" s="6">
        <v>0.14000000000000001</v>
      </c>
      <c r="K242" s="6">
        <v>0.13</v>
      </c>
      <c r="L242" s="6">
        <v>0.12</v>
      </c>
      <c r="M242" s="6">
        <v>0.12</v>
      </c>
      <c r="N242" s="6">
        <v>0.12</v>
      </c>
    </row>
    <row r="243" spans="1:14" hidden="1">
      <c r="A243">
        <f t="shared" si="3"/>
        <v>8</v>
      </c>
      <c r="B243" s="7" t="s">
        <v>488</v>
      </c>
      <c r="C243" s="8" t="s">
        <v>489</v>
      </c>
      <c r="D243" s="5" t="s">
        <v>16</v>
      </c>
      <c r="E243" s="6">
        <v>0.1</v>
      </c>
      <c r="F243" s="6">
        <v>0.1</v>
      </c>
      <c r="G243" s="6">
        <v>0.11</v>
      </c>
      <c r="H243" s="6">
        <v>0.08</v>
      </c>
      <c r="I243" s="6">
        <v>0.09</v>
      </c>
      <c r="J243" s="6">
        <v>0.18</v>
      </c>
      <c r="K243" s="6">
        <v>0.18</v>
      </c>
      <c r="L243" s="6">
        <v>0.19</v>
      </c>
      <c r="M243" s="6">
        <v>0.16</v>
      </c>
      <c r="N243" s="6">
        <v>0.16</v>
      </c>
    </row>
    <row r="244" spans="1:14" hidden="1">
      <c r="A244">
        <f t="shared" si="3"/>
        <v>8</v>
      </c>
      <c r="B244" s="7" t="s">
        <v>490</v>
      </c>
      <c r="C244" s="8" t="s">
        <v>491</v>
      </c>
      <c r="D244" s="5" t="s">
        <v>16</v>
      </c>
      <c r="E244" s="6">
        <v>0.05</v>
      </c>
      <c r="F244" s="6">
        <v>0.04</v>
      </c>
      <c r="G244" s="6">
        <v>0.05</v>
      </c>
      <c r="H244" s="6">
        <v>0.06</v>
      </c>
      <c r="I244" s="6">
        <v>0.06</v>
      </c>
      <c r="J244" s="6">
        <v>0.09</v>
      </c>
      <c r="K244" s="6">
        <v>0.08</v>
      </c>
      <c r="L244" s="6">
        <v>0.09</v>
      </c>
      <c r="M244" s="6">
        <v>0.09</v>
      </c>
      <c r="N244" s="6">
        <v>0.09</v>
      </c>
    </row>
    <row r="245" spans="1:14" hidden="1">
      <c r="A245">
        <f t="shared" si="3"/>
        <v>8</v>
      </c>
      <c r="B245" s="7" t="s">
        <v>492</v>
      </c>
      <c r="C245" s="8" t="s">
        <v>493</v>
      </c>
      <c r="D245" s="5" t="s">
        <v>16</v>
      </c>
      <c r="E245" s="6">
        <v>0</v>
      </c>
      <c r="F245" s="6">
        <v>0</v>
      </c>
      <c r="G245" s="6">
        <v>0.01</v>
      </c>
      <c r="H245" s="6">
        <v>0.01</v>
      </c>
      <c r="I245" s="6">
        <v>0.02</v>
      </c>
      <c r="J245" s="6">
        <v>0.02</v>
      </c>
      <c r="K245" s="6">
        <v>0.02</v>
      </c>
      <c r="L245" s="6">
        <v>0.02</v>
      </c>
      <c r="M245" s="6">
        <v>0.02</v>
      </c>
      <c r="N245" s="6">
        <v>0.02</v>
      </c>
    </row>
    <row r="246" spans="1:14" ht="21" hidden="1">
      <c r="A246">
        <f t="shared" si="3"/>
        <v>6</v>
      </c>
      <c r="B246" s="7" t="s">
        <v>494</v>
      </c>
      <c r="C246" s="8" t="s">
        <v>495</v>
      </c>
      <c r="D246" s="5" t="s">
        <v>16</v>
      </c>
      <c r="E246" s="6">
        <v>0.09</v>
      </c>
      <c r="F246" s="6">
        <v>0.12</v>
      </c>
      <c r="G246" s="6">
        <v>0.13</v>
      </c>
      <c r="H246" s="6">
        <v>0.12</v>
      </c>
      <c r="I246" s="6">
        <v>0.12</v>
      </c>
      <c r="J246" s="6">
        <v>0.18</v>
      </c>
      <c r="K246" s="6">
        <v>0.23</v>
      </c>
      <c r="L246" s="6">
        <v>0.21</v>
      </c>
      <c r="M246" s="6">
        <v>0.24</v>
      </c>
      <c r="N246" s="6">
        <v>0.24</v>
      </c>
    </row>
    <row r="247" spans="1:14" hidden="1">
      <c r="A247">
        <f t="shared" si="3"/>
        <v>8</v>
      </c>
      <c r="B247" s="7" t="s">
        <v>496</v>
      </c>
      <c r="C247" s="8" t="s">
        <v>497</v>
      </c>
      <c r="D247" s="5" t="s">
        <v>16</v>
      </c>
      <c r="E247" s="6">
        <v>0.02</v>
      </c>
      <c r="F247" s="6">
        <v>0.04</v>
      </c>
      <c r="G247" s="6">
        <v>0.04</v>
      </c>
      <c r="H247" s="6">
        <v>0.04</v>
      </c>
      <c r="I247" s="6">
        <v>0.03</v>
      </c>
      <c r="J247" s="6">
        <v>0.06</v>
      </c>
      <c r="K247" s="6">
        <v>0.09</v>
      </c>
      <c r="L247" s="6">
        <v>0.09</v>
      </c>
      <c r="M247" s="6">
        <v>0.08</v>
      </c>
      <c r="N247" s="6">
        <v>0.08</v>
      </c>
    </row>
    <row r="248" spans="1:14" hidden="1">
      <c r="A248">
        <f t="shared" si="3"/>
        <v>8</v>
      </c>
      <c r="B248" s="7" t="s">
        <v>498</v>
      </c>
      <c r="C248" s="8" t="s">
        <v>499</v>
      </c>
      <c r="D248" s="5" t="s">
        <v>16</v>
      </c>
      <c r="E248" s="6">
        <v>0.03</v>
      </c>
      <c r="F248" s="6">
        <v>0.03</v>
      </c>
      <c r="G248" s="6">
        <v>0.03</v>
      </c>
      <c r="H248" s="6">
        <v>0.03</v>
      </c>
      <c r="I248" s="6">
        <v>0.03</v>
      </c>
      <c r="J248" s="6">
        <v>0.04</v>
      </c>
      <c r="K248" s="6">
        <v>0.06</v>
      </c>
      <c r="L248" s="6">
        <v>0.05</v>
      </c>
      <c r="M248" s="6">
        <v>0.08</v>
      </c>
      <c r="N248" s="6">
        <v>0.08</v>
      </c>
    </row>
    <row r="249" spans="1:14" hidden="1">
      <c r="A249">
        <f t="shared" si="3"/>
        <v>8</v>
      </c>
      <c r="B249" s="7" t="s">
        <v>500</v>
      </c>
      <c r="C249" s="8" t="s">
        <v>501</v>
      </c>
      <c r="D249" s="5" t="s">
        <v>16</v>
      </c>
      <c r="E249" s="6">
        <v>0.01</v>
      </c>
      <c r="F249" s="6">
        <v>0.02</v>
      </c>
      <c r="G249" s="6">
        <v>0.02</v>
      </c>
      <c r="H249" s="6">
        <v>0.02</v>
      </c>
      <c r="I249" s="6">
        <v>0.02</v>
      </c>
      <c r="J249" s="6">
        <v>0.02</v>
      </c>
      <c r="K249" s="6">
        <v>0.03</v>
      </c>
      <c r="L249" s="6">
        <v>0.01</v>
      </c>
      <c r="M249" s="6">
        <v>0.02</v>
      </c>
      <c r="N249" s="6">
        <v>0.02</v>
      </c>
    </row>
    <row r="250" spans="1:14" hidden="1">
      <c r="A250">
        <f t="shared" si="3"/>
        <v>8</v>
      </c>
      <c r="B250" s="7" t="s">
        <v>502</v>
      </c>
      <c r="C250" s="8" t="s">
        <v>503</v>
      </c>
      <c r="D250" s="5" t="s">
        <v>16</v>
      </c>
      <c r="E250" s="6">
        <v>0.01</v>
      </c>
      <c r="F250" s="6">
        <v>0.01</v>
      </c>
      <c r="G250" s="6">
        <v>0.01</v>
      </c>
      <c r="H250" s="6">
        <v>0.01</v>
      </c>
      <c r="I250" s="6">
        <v>0.01</v>
      </c>
      <c r="J250" s="6">
        <v>0.02</v>
      </c>
      <c r="K250" s="6">
        <v>0.01</v>
      </c>
      <c r="L250" s="6">
        <v>0.02</v>
      </c>
      <c r="M250" s="6">
        <v>0.02</v>
      </c>
      <c r="N250" s="6">
        <v>0.02</v>
      </c>
    </row>
    <row r="251" spans="1:14" ht="21" hidden="1">
      <c r="A251">
        <f t="shared" si="3"/>
        <v>8</v>
      </c>
      <c r="B251" s="7" t="s">
        <v>504</v>
      </c>
      <c r="C251" s="8" t="s">
        <v>505</v>
      </c>
      <c r="D251" s="5" t="s">
        <v>16</v>
      </c>
      <c r="E251" s="6">
        <v>0.02</v>
      </c>
      <c r="F251" s="6">
        <v>0.02</v>
      </c>
      <c r="G251" s="6">
        <v>0.03</v>
      </c>
      <c r="H251" s="6">
        <v>0.02</v>
      </c>
      <c r="I251" s="6">
        <v>0.03</v>
      </c>
      <c r="J251" s="6">
        <v>0.04</v>
      </c>
      <c r="K251" s="6">
        <v>0.04</v>
      </c>
      <c r="L251" s="6">
        <v>0.04</v>
      </c>
      <c r="M251" s="6">
        <v>0.04</v>
      </c>
      <c r="N251" s="6">
        <v>0.04</v>
      </c>
    </row>
    <row r="252" spans="1:14" ht="21" hidden="1">
      <c r="A252">
        <f t="shared" si="3"/>
        <v>6</v>
      </c>
      <c r="B252" s="7" t="s">
        <v>506</v>
      </c>
      <c r="C252" s="8" t="s">
        <v>507</v>
      </c>
      <c r="D252" s="5" t="s">
        <v>16</v>
      </c>
      <c r="E252" s="6">
        <v>0.04</v>
      </c>
      <c r="F252" s="6">
        <v>0.03</v>
      </c>
      <c r="G252" s="6">
        <v>0.03</v>
      </c>
      <c r="H252" s="6">
        <v>0.02</v>
      </c>
      <c r="I252" s="6">
        <v>0.02</v>
      </c>
      <c r="J252" s="6">
        <v>0.02</v>
      </c>
      <c r="K252" s="6">
        <v>0.02</v>
      </c>
      <c r="L252" s="6">
        <v>0.01</v>
      </c>
      <c r="M252" s="6">
        <v>0.01</v>
      </c>
      <c r="N252" s="6">
        <v>0.01</v>
      </c>
    </row>
    <row r="253" spans="1:14" hidden="1">
      <c r="A253">
        <f t="shared" si="3"/>
        <v>8</v>
      </c>
      <c r="B253" s="7" t="s">
        <v>508</v>
      </c>
      <c r="C253" s="8" t="s">
        <v>509</v>
      </c>
      <c r="D253" s="5" t="s">
        <v>16</v>
      </c>
      <c r="E253" s="6">
        <v>0.04</v>
      </c>
      <c r="F253" s="6">
        <v>0.03</v>
      </c>
      <c r="G253" s="6">
        <v>0.03</v>
      </c>
      <c r="H253" s="6">
        <v>0.02</v>
      </c>
      <c r="I253" s="6">
        <v>0.02</v>
      </c>
      <c r="J253" s="6">
        <v>0.02</v>
      </c>
      <c r="K253" s="6">
        <v>0.02</v>
      </c>
      <c r="L253" s="6">
        <v>0.01</v>
      </c>
      <c r="M253" s="6">
        <v>0.01</v>
      </c>
      <c r="N253" s="6">
        <v>0.01</v>
      </c>
    </row>
    <row r="254" spans="1:14" ht="21" hidden="1">
      <c r="A254">
        <f t="shared" si="3"/>
        <v>4</v>
      </c>
      <c r="B254" s="3" t="s">
        <v>510</v>
      </c>
      <c r="C254" s="4" t="s">
        <v>511</v>
      </c>
      <c r="D254" s="5" t="s">
        <v>16</v>
      </c>
      <c r="E254" s="6">
        <v>0.38</v>
      </c>
      <c r="F254" s="6">
        <v>0.42</v>
      </c>
      <c r="G254" s="6">
        <v>0.44</v>
      </c>
      <c r="H254" s="6">
        <v>0.47</v>
      </c>
      <c r="I254" s="6">
        <v>0.49</v>
      </c>
      <c r="J254" s="6">
        <v>0.49</v>
      </c>
      <c r="K254" s="6">
        <v>0.51</v>
      </c>
      <c r="L254" s="6">
        <v>0.56999999999999995</v>
      </c>
      <c r="M254" s="6">
        <v>0.59</v>
      </c>
      <c r="N254" s="6">
        <v>0.59</v>
      </c>
    </row>
    <row r="255" spans="1:14" ht="21" hidden="1">
      <c r="A255">
        <f t="shared" si="3"/>
        <v>6</v>
      </c>
      <c r="B255" s="7" t="s">
        <v>512</v>
      </c>
      <c r="C255" s="8" t="s">
        <v>513</v>
      </c>
      <c r="D255" s="5" t="s">
        <v>16</v>
      </c>
      <c r="E255" s="6">
        <v>0.38</v>
      </c>
      <c r="F255" s="6">
        <v>0.42</v>
      </c>
      <c r="G255" s="6">
        <v>0.44</v>
      </c>
      <c r="H255" s="6">
        <v>0.47</v>
      </c>
      <c r="I255" s="6">
        <v>0.49</v>
      </c>
      <c r="J255" s="6">
        <v>0.49</v>
      </c>
      <c r="K255" s="6">
        <v>0.51</v>
      </c>
      <c r="L255" s="6">
        <v>0.56999999999999995</v>
      </c>
      <c r="M255" s="6">
        <v>0.59</v>
      </c>
      <c r="N255" s="6">
        <v>0.59</v>
      </c>
    </row>
    <row r="256" spans="1:14" hidden="1">
      <c r="A256">
        <f t="shared" si="3"/>
        <v>8</v>
      </c>
      <c r="B256" s="7" t="s">
        <v>514</v>
      </c>
      <c r="C256" s="8" t="s">
        <v>515</v>
      </c>
      <c r="D256" s="5" t="s">
        <v>16</v>
      </c>
      <c r="E256" s="6">
        <v>0.08</v>
      </c>
      <c r="F256" s="6">
        <v>0.08</v>
      </c>
      <c r="G256" s="6">
        <v>0.09</v>
      </c>
      <c r="H256" s="6">
        <v>0.1</v>
      </c>
      <c r="I256" s="6">
        <v>0.1</v>
      </c>
      <c r="J256" s="6">
        <v>0.1</v>
      </c>
      <c r="K256" s="6">
        <v>0.11</v>
      </c>
      <c r="L256" s="6">
        <v>0.12</v>
      </c>
      <c r="M256" s="6">
        <v>0.13</v>
      </c>
      <c r="N256" s="6">
        <v>0.13</v>
      </c>
    </row>
    <row r="257" spans="1:14" hidden="1">
      <c r="A257">
        <f t="shared" si="3"/>
        <v>8</v>
      </c>
      <c r="B257" s="7" t="s">
        <v>516</v>
      </c>
      <c r="C257" s="8" t="s">
        <v>517</v>
      </c>
      <c r="D257" s="5" t="s">
        <v>16</v>
      </c>
      <c r="E257" s="6">
        <v>0.02</v>
      </c>
      <c r="F257" s="6">
        <v>0.02</v>
      </c>
      <c r="G257" s="6">
        <v>0.02</v>
      </c>
      <c r="H257" s="6">
        <v>0.01</v>
      </c>
      <c r="I257" s="6">
        <v>0.02</v>
      </c>
      <c r="J257" s="6">
        <v>0.02</v>
      </c>
      <c r="K257" s="6">
        <v>0.02</v>
      </c>
      <c r="L257" s="6">
        <v>0.02</v>
      </c>
      <c r="M257" s="6">
        <v>0.02</v>
      </c>
      <c r="N257" s="6">
        <v>0.02</v>
      </c>
    </row>
    <row r="258" spans="1:14" hidden="1">
      <c r="A258">
        <f t="shared" si="3"/>
        <v>8</v>
      </c>
      <c r="B258" s="7" t="s">
        <v>518</v>
      </c>
      <c r="C258" s="8" t="s">
        <v>519</v>
      </c>
      <c r="D258" s="5" t="s">
        <v>16</v>
      </c>
      <c r="E258" s="6">
        <v>0.28000000000000003</v>
      </c>
      <c r="F258" s="6">
        <v>0.32</v>
      </c>
      <c r="G258" s="6">
        <v>0.33</v>
      </c>
      <c r="H258" s="6">
        <v>0.36</v>
      </c>
      <c r="I258" s="6">
        <v>0.37</v>
      </c>
      <c r="J258" s="6">
        <v>0.37</v>
      </c>
      <c r="K258" s="6">
        <v>0.38</v>
      </c>
      <c r="L258" s="6">
        <v>0.43</v>
      </c>
      <c r="M258" s="6">
        <v>0.44</v>
      </c>
      <c r="N258" s="6">
        <v>0.44</v>
      </c>
    </row>
    <row r="259" spans="1:14" ht="21" hidden="1">
      <c r="A259">
        <f t="shared" si="3"/>
        <v>8</v>
      </c>
      <c r="B259" s="7" t="s">
        <v>520</v>
      </c>
      <c r="C259" s="8" t="s">
        <v>521</v>
      </c>
      <c r="D259" s="5" t="s">
        <v>16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6">
        <v>0</v>
      </c>
    </row>
    <row r="260" spans="1:14" hidden="1">
      <c r="A260">
        <f t="shared" si="3"/>
        <v>4</v>
      </c>
      <c r="B260" s="3" t="s">
        <v>522</v>
      </c>
      <c r="C260" s="4" t="s">
        <v>523</v>
      </c>
      <c r="D260" s="5" t="s">
        <v>16</v>
      </c>
      <c r="E260" s="6">
        <v>0.31</v>
      </c>
      <c r="F260" s="6">
        <v>0.34</v>
      </c>
      <c r="G260" s="6">
        <v>0.32</v>
      </c>
      <c r="H260" s="6">
        <v>0.38</v>
      </c>
      <c r="I260" s="6">
        <v>0.36</v>
      </c>
      <c r="J260" s="6">
        <v>0.4</v>
      </c>
      <c r="K260" s="6">
        <v>0.4</v>
      </c>
      <c r="L260" s="6">
        <v>0.49</v>
      </c>
      <c r="M260" s="6">
        <v>0.46</v>
      </c>
      <c r="N260" s="6">
        <v>0.46</v>
      </c>
    </row>
    <row r="261" spans="1:14" ht="21" hidden="1">
      <c r="A261">
        <f t="shared" si="3"/>
        <v>6</v>
      </c>
      <c r="B261" s="7" t="s">
        <v>524</v>
      </c>
      <c r="C261" s="8" t="s">
        <v>525</v>
      </c>
      <c r="D261" s="5" t="s">
        <v>16</v>
      </c>
      <c r="E261" s="6">
        <v>7.0000000000000007E-2</v>
      </c>
      <c r="F261" s="6">
        <v>0.09</v>
      </c>
      <c r="G261" s="6">
        <v>7.0000000000000007E-2</v>
      </c>
      <c r="H261" s="6">
        <v>0.11</v>
      </c>
      <c r="I261" s="6">
        <v>0.09</v>
      </c>
      <c r="J261" s="6">
        <v>0.1</v>
      </c>
      <c r="K261" s="6">
        <v>0.08</v>
      </c>
      <c r="L261" s="6">
        <v>0.11</v>
      </c>
      <c r="M261" s="6">
        <v>0.1</v>
      </c>
      <c r="N261" s="6">
        <v>0.1</v>
      </c>
    </row>
    <row r="262" spans="1:14" hidden="1">
      <c r="A262">
        <f t="shared" si="3"/>
        <v>8</v>
      </c>
      <c r="B262" s="7" t="s">
        <v>526</v>
      </c>
      <c r="C262" s="8" t="s">
        <v>527</v>
      </c>
      <c r="D262" s="5" t="s">
        <v>16</v>
      </c>
      <c r="E262" s="6">
        <v>7.0000000000000007E-2</v>
      </c>
      <c r="F262" s="6">
        <v>0.08</v>
      </c>
      <c r="G262" s="6">
        <v>0.06</v>
      </c>
      <c r="H262" s="6">
        <v>0.1</v>
      </c>
      <c r="I262" s="6">
        <v>0.09</v>
      </c>
      <c r="J262" s="6">
        <v>0.09</v>
      </c>
      <c r="K262" s="6">
        <v>0.08</v>
      </c>
      <c r="L262" s="6">
        <v>0.1</v>
      </c>
      <c r="M262" s="6">
        <v>0.09</v>
      </c>
      <c r="N262" s="6">
        <v>0.09</v>
      </c>
    </row>
    <row r="263" spans="1:14" hidden="1">
      <c r="A263">
        <f t="shared" si="3"/>
        <v>8</v>
      </c>
      <c r="B263" s="7" t="s">
        <v>528</v>
      </c>
      <c r="C263" s="8" t="s">
        <v>529</v>
      </c>
      <c r="D263" s="5" t="s">
        <v>16</v>
      </c>
      <c r="E263" s="6">
        <v>0</v>
      </c>
      <c r="F263" s="6">
        <v>0.01</v>
      </c>
      <c r="G263" s="6">
        <v>0.01</v>
      </c>
      <c r="H263" s="6">
        <v>0.01</v>
      </c>
      <c r="I263" s="6">
        <v>0</v>
      </c>
      <c r="J263" s="6">
        <v>0.01</v>
      </c>
      <c r="K263" s="6">
        <v>0</v>
      </c>
      <c r="L263" s="6">
        <v>0.01</v>
      </c>
      <c r="M263" s="6">
        <v>0.01</v>
      </c>
      <c r="N263" s="6">
        <v>0.01</v>
      </c>
    </row>
    <row r="264" spans="1:14" ht="21" hidden="1">
      <c r="A264">
        <f t="shared" ref="A264:A327" si="4">LEN(B264)</f>
        <v>6</v>
      </c>
      <c r="B264" s="7" t="s">
        <v>530</v>
      </c>
      <c r="C264" s="8" t="s">
        <v>531</v>
      </c>
      <c r="D264" s="5" t="s">
        <v>16</v>
      </c>
      <c r="E264" s="6">
        <v>0.24</v>
      </c>
      <c r="F264" s="6">
        <v>0.25</v>
      </c>
      <c r="G264" s="6">
        <v>0.25</v>
      </c>
      <c r="H264" s="6">
        <v>0.27</v>
      </c>
      <c r="I264" s="6">
        <v>0.27</v>
      </c>
      <c r="J264" s="6">
        <v>0.3</v>
      </c>
      <c r="K264" s="6">
        <v>0.32</v>
      </c>
      <c r="L264" s="6">
        <v>0.38</v>
      </c>
      <c r="M264" s="6">
        <v>0.36</v>
      </c>
      <c r="N264" s="6">
        <v>0.36</v>
      </c>
    </row>
    <row r="265" spans="1:14" hidden="1">
      <c r="A265">
        <f t="shared" si="4"/>
        <v>8</v>
      </c>
      <c r="B265" s="7" t="s">
        <v>532</v>
      </c>
      <c r="C265" s="8" t="s">
        <v>533</v>
      </c>
      <c r="D265" s="5" t="s">
        <v>16</v>
      </c>
      <c r="E265" s="6">
        <v>0.06</v>
      </c>
      <c r="F265" s="6">
        <v>0.05</v>
      </c>
      <c r="G265" s="6">
        <v>0.05</v>
      </c>
      <c r="H265" s="6">
        <v>7.0000000000000007E-2</v>
      </c>
      <c r="I265" s="6">
        <v>0.06</v>
      </c>
      <c r="J265" s="6">
        <v>7.0000000000000007E-2</v>
      </c>
      <c r="K265" s="6">
        <v>0.08</v>
      </c>
      <c r="L265" s="6">
        <v>0.1</v>
      </c>
      <c r="M265" s="6">
        <v>0.1</v>
      </c>
      <c r="N265" s="6">
        <v>0.1</v>
      </c>
    </row>
    <row r="266" spans="1:14" hidden="1">
      <c r="A266">
        <f t="shared" si="4"/>
        <v>8</v>
      </c>
      <c r="B266" s="7" t="s">
        <v>534</v>
      </c>
      <c r="C266" s="8" t="s">
        <v>535</v>
      </c>
      <c r="D266" s="5" t="s">
        <v>16</v>
      </c>
      <c r="E266" s="6">
        <v>0.18</v>
      </c>
      <c r="F266" s="6">
        <v>0.2</v>
      </c>
      <c r="G266" s="6">
        <v>0.2</v>
      </c>
      <c r="H266" s="6">
        <v>0.2</v>
      </c>
      <c r="I266" s="6">
        <v>0.21</v>
      </c>
      <c r="J266" s="6">
        <v>0.23</v>
      </c>
      <c r="K266" s="6">
        <v>0.24</v>
      </c>
      <c r="L266" s="6">
        <v>0.28000000000000003</v>
      </c>
      <c r="M266" s="6">
        <v>0.26</v>
      </c>
      <c r="N266" s="6">
        <v>0.26</v>
      </c>
    </row>
    <row r="267" spans="1:14" hidden="1">
      <c r="A267">
        <f t="shared" si="4"/>
        <v>8</v>
      </c>
      <c r="B267" s="7" t="s">
        <v>536</v>
      </c>
      <c r="C267" s="8" t="s">
        <v>537</v>
      </c>
      <c r="D267" s="5" t="s">
        <v>16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0</v>
      </c>
      <c r="K267" s="6">
        <v>0</v>
      </c>
      <c r="L267" s="6">
        <v>0</v>
      </c>
      <c r="M267" s="6">
        <v>0</v>
      </c>
      <c r="N267" s="6">
        <v>0</v>
      </c>
    </row>
    <row r="268" spans="1:14" ht="21" hidden="1">
      <c r="A268">
        <f t="shared" si="4"/>
        <v>4</v>
      </c>
      <c r="B268" s="3" t="s">
        <v>538</v>
      </c>
      <c r="C268" s="4" t="s">
        <v>539</v>
      </c>
      <c r="D268" s="5" t="s">
        <v>16</v>
      </c>
      <c r="E268" s="6">
        <v>1.75</v>
      </c>
      <c r="F268" s="6">
        <v>1.77</v>
      </c>
      <c r="G268" s="6">
        <v>1.79</v>
      </c>
      <c r="H268" s="6">
        <v>1.72</v>
      </c>
      <c r="I268" s="6">
        <v>1.7</v>
      </c>
      <c r="J268" s="6">
        <v>1.81</v>
      </c>
      <c r="K268" s="6">
        <v>1.82</v>
      </c>
      <c r="L268" s="6">
        <v>2</v>
      </c>
      <c r="M268" s="6">
        <v>1.88</v>
      </c>
      <c r="N268" s="6">
        <v>1.88</v>
      </c>
    </row>
    <row r="269" spans="1:14" ht="21" hidden="1">
      <c r="A269">
        <f t="shared" si="4"/>
        <v>6</v>
      </c>
      <c r="B269" s="7" t="s">
        <v>540</v>
      </c>
      <c r="C269" s="8" t="s">
        <v>541</v>
      </c>
      <c r="D269" s="5" t="s">
        <v>16</v>
      </c>
      <c r="E269" s="6">
        <v>1.56</v>
      </c>
      <c r="F269" s="6">
        <v>1.55</v>
      </c>
      <c r="G269" s="6">
        <v>1.6</v>
      </c>
      <c r="H269" s="6">
        <v>1.59</v>
      </c>
      <c r="I269" s="6">
        <v>1.57</v>
      </c>
      <c r="J269" s="6">
        <v>1.64</v>
      </c>
      <c r="K269" s="6">
        <v>1.67</v>
      </c>
      <c r="L269" s="6">
        <v>1.88</v>
      </c>
      <c r="M269" s="6">
        <v>1.77</v>
      </c>
      <c r="N269" s="6">
        <v>1.77</v>
      </c>
    </row>
    <row r="270" spans="1:14" hidden="1">
      <c r="A270">
        <f t="shared" si="4"/>
        <v>8</v>
      </c>
      <c r="B270" s="7" t="s">
        <v>542</v>
      </c>
      <c r="C270" s="8" t="s">
        <v>543</v>
      </c>
      <c r="D270" s="5" t="s">
        <v>16</v>
      </c>
      <c r="E270" s="6">
        <v>1.19</v>
      </c>
      <c r="F270" s="6">
        <v>1.1599999999999999</v>
      </c>
      <c r="G270" s="6">
        <v>1.18</v>
      </c>
      <c r="H270" s="6">
        <v>1.1299999999999999</v>
      </c>
      <c r="I270" s="6">
        <v>1.08</v>
      </c>
      <c r="J270" s="6">
        <v>1.08</v>
      </c>
      <c r="K270" s="6">
        <v>1.07</v>
      </c>
      <c r="L270" s="6">
        <v>1.1499999999999999</v>
      </c>
      <c r="M270" s="6">
        <v>1.07</v>
      </c>
      <c r="N270" s="6">
        <v>1.07</v>
      </c>
    </row>
    <row r="271" spans="1:14" hidden="1">
      <c r="A271">
        <f t="shared" si="4"/>
        <v>8</v>
      </c>
      <c r="B271" s="7" t="s">
        <v>544</v>
      </c>
      <c r="C271" s="8" t="s">
        <v>545</v>
      </c>
      <c r="D271" s="5" t="s">
        <v>16</v>
      </c>
      <c r="E271" s="6">
        <v>0.37</v>
      </c>
      <c r="F271" s="6">
        <v>0.39</v>
      </c>
      <c r="G271" s="6">
        <v>0.42</v>
      </c>
      <c r="H271" s="6">
        <v>0.46</v>
      </c>
      <c r="I271" s="6">
        <v>0.49</v>
      </c>
      <c r="J271" s="6">
        <v>0.56000000000000005</v>
      </c>
      <c r="K271" s="6">
        <v>0.6</v>
      </c>
      <c r="L271" s="6">
        <v>0.73</v>
      </c>
      <c r="M271" s="6">
        <v>0.7</v>
      </c>
      <c r="N271" s="6">
        <v>0.7</v>
      </c>
    </row>
    <row r="272" spans="1:14" ht="21" hidden="1">
      <c r="A272">
        <f t="shared" si="4"/>
        <v>6</v>
      </c>
      <c r="B272" s="7" t="s">
        <v>546</v>
      </c>
      <c r="C272" s="8" t="s">
        <v>547</v>
      </c>
      <c r="D272" s="5" t="s">
        <v>16</v>
      </c>
      <c r="E272" s="6">
        <v>0.19</v>
      </c>
      <c r="F272" s="6">
        <v>0.22</v>
      </c>
      <c r="G272" s="6">
        <v>0.19</v>
      </c>
      <c r="H272" s="6">
        <v>0.13</v>
      </c>
      <c r="I272" s="6">
        <v>0.13</v>
      </c>
      <c r="J272" s="6">
        <v>0.17</v>
      </c>
      <c r="K272" s="6">
        <v>0.15</v>
      </c>
      <c r="L272" s="6">
        <v>0.12</v>
      </c>
      <c r="M272" s="6">
        <v>0.11</v>
      </c>
      <c r="N272" s="6">
        <v>0.11</v>
      </c>
    </row>
    <row r="273" spans="1:14" ht="21" hidden="1">
      <c r="A273">
        <f t="shared" si="4"/>
        <v>8</v>
      </c>
      <c r="B273" s="7" t="s">
        <v>548</v>
      </c>
      <c r="C273" s="8" t="s">
        <v>549</v>
      </c>
      <c r="D273" s="5" t="s">
        <v>16</v>
      </c>
      <c r="E273" s="6">
        <v>0.09</v>
      </c>
      <c r="F273" s="6">
        <v>0.1</v>
      </c>
      <c r="G273" s="6">
        <v>0.1</v>
      </c>
      <c r="H273" s="6">
        <v>7.0000000000000007E-2</v>
      </c>
      <c r="I273" s="6">
        <v>0.06</v>
      </c>
      <c r="J273" s="6">
        <v>7.0000000000000007E-2</v>
      </c>
      <c r="K273" s="6">
        <v>7.0000000000000007E-2</v>
      </c>
      <c r="L273" s="6">
        <v>0.05</v>
      </c>
      <c r="M273" s="6">
        <v>0.04</v>
      </c>
      <c r="N273" s="6">
        <v>0.04</v>
      </c>
    </row>
    <row r="274" spans="1:14" ht="21" hidden="1">
      <c r="A274">
        <f t="shared" si="4"/>
        <v>8</v>
      </c>
      <c r="B274" s="7" t="s">
        <v>550</v>
      </c>
      <c r="C274" s="8" t="s">
        <v>551</v>
      </c>
      <c r="D274" s="5" t="s">
        <v>16</v>
      </c>
      <c r="E274" s="6">
        <v>0.01</v>
      </c>
      <c r="F274" s="6">
        <v>0.01</v>
      </c>
      <c r="G274" s="6">
        <v>0.01</v>
      </c>
      <c r="H274" s="6">
        <v>0.01</v>
      </c>
      <c r="I274" s="6">
        <v>0</v>
      </c>
      <c r="J274" s="6">
        <v>0</v>
      </c>
      <c r="K274" s="6">
        <v>0</v>
      </c>
      <c r="L274" s="6">
        <v>0</v>
      </c>
      <c r="M274" s="6">
        <v>0.01</v>
      </c>
      <c r="N274" s="6">
        <v>0.01</v>
      </c>
    </row>
    <row r="275" spans="1:14" hidden="1">
      <c r="A275">
        <f t="shared" si="4"/>
        <v>8</v>
      </c>
      <c r="B275" s="7" t="s">
        <v>552</v>
      </c>
      <c r="C275" s="8" t="s">
        <v>553</v>
      </c>
      <c r="D275" s="5" t="s">
        <v>16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0</v>
      </c>
      <c r="K275" s="6">
        <v>0</v>
      </c>
      <c r="L275" s="6">
        <v>0</v>
      </c>
      <c r="M275" s="6">
        <v>0</v>
      </c>
      <c r="N275" s="6">
        <v>0</v>
      </c>
    </row>
    <row r="276" spans="1:14" ht="21" hidden="1">
      <c r="A276">
        <f t="shared" si="4"/>
        <v>8</v>
      </c>
      <c r="B276" s="7" t="s">
        <v>554</v>
      </c>
      <c r="C276" s="8" t="s">
        <v>555</v>
      </c>
      <c r="D276" s="5" t="s">
        <v>16</v>
      </c>
      <c r="E276" s="6">
        <v>0.09</v>
      </c>
      <c r="F276" s="6">
        <v>0.11</v>
      </c>
      <c r="G276" s="6">
        <v>0.08</v>
      </c>
      <c r="H276" s="6">
        <v>0.05</v>
      </c>
      <c r="I276" s="6">
        <v>7.0000000000000007E-2</v>
      </c>
      <c r="J276" s="6">
        <v>0.1</v>
      </c>
      <c r="K276" s="6">
        <v>0.08</v>
      </c>
      <c r="L276" s="6">
        <v>7.0000000000000007E-2</v>
      </c>
      <c r="M276" s="6">
        <v>0.06</v>
      </c>
      <c r="N276" s="6">
        <v>0.06</v>
      </c>
    </row>
    <row r="277" spans="1:14">
      <c r="A277">
        <f t="shared" si="4"/>
        <v>2</v>
      </c>
      <c r="B277" s="3" t="s">
        <v>556</v>
      </c>
      <c r="C277" s="4" t="s">
        <v>557</v>
      </c>
      <c r="D277" s="5" t="s">
        <v>16</v>
      </c>
      <c r="E277" s="6">
        <v>5.22</v>
      </c>
      <c r="F277" s="6">
        <v>5.2</v>
      </c>
      <c r="G277" s="6">
        <v>5.45</v>
      </c>
      <c r="H277" s="6">
        <v>5.56</v>
      </c>
      <c r="I277" s="6">
        <v>5.69</v>
      </c>
      <c r="J277" s="6">
        <v>5.12</v>
      </c>
      <c r="K277" s="6">
        <v>5.29</v>
      </c>
      <c r="L277" s="6">
        <v>5.39</v>
      </c>
      <c r="M277" s="6">
        <v>5.69</v>
      </c>
      <c r="N277" s="6">
        <v>5.69</v>
      </c>
    </row>
    <row r="278" spans="1:14" ht="21" hidden="1">
      <c r="A278">
        <f t="shared" si="4"/>
        <v>4</v>
      </c>
      <c r="B278" s="3" t="s">
        <v>558</v>
      </c>
      <c r="C278" s="4" t="s">
        <v>559</v>
      </c>
      <c r="D278" s="5" t="s">
        <v>16</v>
      </c>
      <c r="E278" s="6">
        <v>3.57</v>
      </c>
      <c r="F278" s="6">
        <v>3.48</v>
      </c>
      <c r="G278" s="6">
        <v>3.57</v>
      </c>
      <c r="H278" s="6">
        <v>3.63</v>
      </c>
      <c r="I278" s="6">
        <v>3.59</v>
      </c>
      <c r="J278" s="6">
        <v>3.62</v>
      </c>
      <c r="K278" s="6">
        <v>3.68</v>
      </c>
      <c r="L278" s="6">
        <v>3.9</v>
      </c>
      <c r="M278" s="6">
        <v>3.88</v>
      </c>
      <c r="N278" s="6">
        <v>3.88</v>
      </c>
    </row>
    <row r="279" spans="1:14" hidden="1">
      <c r="A279">
        <f t="shared" si="4"/>
        <v>6</v>
      </c>
      <c r="B279" s="7" t="s">
        <v>560</v>
      </c>
      <c r="C279" s="8" t="s">
        <v>561</v>
      </c>
      <c r="D279" s="5" t="s">
        <v>16</v>
      </c>
      <c r="E279" s="6">
        <v>3.23</v>
      </c>
      <c r="F279" s="6">
        <v>3.14</v>
      </c>
      <c r="G279" s="6">
        <v>3.19</v>
      </c>
      <c r="H279" s="6">
        <v>3.23</v>
      </c>
      <c r="I279" s="6">
        <v>3.15</v>
      </c>
      <c r="J279" s="6">
        <v>3.22</v>
      </c>
      <c r="K279" s="6">
        <v>3.24</v>
      </c>
      <c r="L279" s="6">
        <v>3.44</v>
      </c>
      <c r="M279" s="6">
        <v>3.4</v>
      </c>
      <c r="N279" s="6">
        <v>3.4</v>
      </c>
    </row>
    <row r="280" spans="1:14" hidden="1">
      <c r="A280">
        <f t="shared" si="4"/>
        <v>8</v>
      </c>
      <c r="B280" s="7" t="s">
        <v>562</v>
      </c>
      <c r="C280" s="8" t="s">
        <v>563</v>
      </c>
      <c r="D280" s="5" t="s">
        <v>16</v>
      </c>
      <c r="E280" s="6">
        <v>3.23</v>
      </c>
      <c r="F280" s="6">
        <v>3.14</v>
      </c>
      <c r="G280" s="6">
        <v>3.19</v>
      </c>
      <c r="H280" s="6">
        <v>3.23</v>
      </c>
      <c r="I280" s="6">
        <v>3.15</v>
      </c>
      <c r="J280" s="6">
        <v>3.22</v>
      </c>
      <c r="K280" s="6">
        <v>3.24</v>
      </c>
      <c r="L280" s="6">
        <v>3.44</v>
      </c>
      <c r="M280" s="6">
        <v>3.4</v>
      </c>
      <c r="N280" s="6">
        <v>3.4</v>
      </c>
    </row>
    <row r="281" spans="1:14" hidden="1">
      <c r="A281">
        <f t="shared" si="4"/>
        <v>6</v>
      </c>
      <c r="B281" s="7" t="s">
        <v>564</v>
      </c>
      <c r="C281" s="8" t="s">
        <v>565</v>
      </c>
      <c r="D281" s="5" t="s">
        <v>16</v>
      </c>
      <c r="E281" s="6">
        <v>0.06</v>
      </c>
      <c r="F281" s="6">
        <v>7.0000000000000007E-2</v>
      </c>
      <c r="G281" s="6">
        <v>0.08</v>
      </c>
      <c r="H281" s="6">
        <v>0.08</v>
      </c>
      <c r="I281" s="6">
        <v>0.09</v>
      </c>
      <c r="J281" s="6">
        <v>0.09</v>
      </c>
      <c r="K281" s="6">
        <v>0.1</v>
      </c>
      <c r="L281" s="6">
        <v>0.14000000000000001</v>
      </c>
      <c r="M281" s="6">
        <v>0.11</v>
      </c>
      <c r="N281" s="6">
        <v>0.11</v>
      </c>
    </row>
    <row r="282" spans="1:14" hidden="1">
      <c r="A282">
        <f t="shared" si="4"/>
        <v>8</v>
      </c>
      <c r="B282" s="7" t="s">
        <v>566</v>
      </c>
      <c r="C282" s="8" t="s">
        <v>567</v>
      </c>
      <c r="D282" s="5" t="s">
        <v>16</v>
      </c>
      <c r="E282" s="6">
        <v>0.01</v>
      </c>
      <c r="F282" s="6">
        <v>0.01</v>
      </c>
      <c r="G282" s="6">
        <v>0.01</v>
      </c>
      <c r="H282" s="6">
        <v>0.01</v>
      </c>
      <c r="I282" s="6">
        <v>0.01</v>
      </c>
      <c r="J282" s="6">
        <v>0.01</v>
      </c>
      <c r="K282" s="6">
        <v>0.01</v>
      </c>
      <c r="L282" s="6">
        <v>0.01</v>
      </c>
      <c r="M282" s="6">
        <v>0.01</v>
      </c>
      <c r="N282" s="6">
        <v>0.01</v>
      </c>
    </row>
    <row r="283" spans="1:14" hidden="1">
      <c r="A283">
        <f t="shared" si="4"/>
        <v>8</v>
      </c>
      <c r="B283" s="7" t="s">
        <v>568</v>
      </c>
      <c r="C283" s="8" t="s">
        <v>569</v>
      </c>
      <c r="D283" s="5" t="s">
        <v>16</v>
      </c>
      <c r="E283" s="6">
        <v>0.05</v>
      </c>
      <c r="F283" s="6">
        <v>0.06</v>
      </c>
      <c r="G283" s="6">
        <v>7.0000000000000007E-2</v>
      </c>
      <c r="H283" s="6">
        <v>7.0000000000000007E-2</v>
      </c>
      <c r="I283" s="6">
        <v>0.08</v>
      </c>
      <c r="J283" s="6">
        <v>0.08</v>
      </c>
      <c r="K283" s="6">
        <v>0.09</v>
      </c>
      <c r="L283" s="6">
        <v>0.13</v>
      </c>
      <c r="M283" s="6">
        <v>0.1</v>
      </c>
      <c r="N283" s="6">
        <v>0.1</v>
      </c>
    </row>
    <row r="284" spans="1:14" hidden="1">
      <c r="A284">
        <f t="shared" si="4"/>
        <v>6</v>
      </c>
      <c r="B284" s="7" t="s">
        <v>570</v>
      </c>
      <c r="C284" s="8" t="s">
        <v>571</v>
      </c>
      <c r="D284" s="5" t="s">
        <v>16</v>
      </c>
      <c r="E284" s="6">
        <v>0.28000000000000003</v>
      </c>
      <c r="F284" s="6">
        <v>0.27</v>
      </c>
      <c r="G284" s="6">
        <v>0.3</v>
      </c>
      <c r="H284" s="6">
        <v>0.32</v>
      </c>
      <c r="I284" s="6">
        <v>0.35</v>
      </c>
      <c r="J284" s="6">
        <v>0.31</v>
      </c>
      <c r="K284" s="6">
        <v>0.34</v>
      </c>
      <c r="L284" s="6">
        <v>0.32</v>
      </c>
      <c r="M284" s="6">
        <v>0.37</v>
      </c>
      <c r="N284" s="6">
        <v>0.37</v>
      </c>
    </row>
    <row r="285" spans="1:14" hidden="1">
      <c r="A285">
        <f t="shared" si="4"/>
        <v>8</v>
      </c>
      <c r="B285" s="7" t="s">
        <v>572</v>
      </c>
      <c r="C285" s="8" t="s">
        <v>573</v>
      </c>
      <c r="D285" s="5" t="s">
        <v>16</v>
      </c>
      <c r="E285" s="6">
        <v>0.17</v>
      </c>
      <c r="F285" s="6">
        <v>0.16</v>
      </c>
      <c r="G285" s="6">
        <v>0.19</v>
      </c>
      <c r="H285" s="6">
        <v>0.18</v>
      </c>
      <c r="I285" s="6">
        <v>0.2</v>
      </c>
      <c r="J285" s="6">
        <v>0.19</v>
      </c>
      <c r="K285" s="6">
        <v>0.19</v>
      </c>
      <c r="L285" s="6">
        <v>0.18</v>
      </c>
      <c r="M285" s="6">
        <v>0.21</v>
      </c>
      <c r="N285" s="6">
        <v>0.21</v>
      </c>
    </row>
    <row r="286" spans="1:14" hidden="1">
      <c r="A286">
        <f t="shared" si="4"/>
        <v>8</v>
      </c>
      <c r="B286" s="7" t="s">
        <v>574</v>
      </c>
      <c r="C286" s="8" t="s">
        <v>575</v>
      </c>
      <c r="D286" s="5" t="s">
        <v>16</v>
      </c>
      <c r="E286" s="6">
        <v>0.01</v>
      </c>
      <c r="F286" s="6">
        <v>0.03</v>
      </c>
      <c r="G286" s="6">
        <v>0.02</v>
      </c>
      <c r="H286" s="6">
        <v>0.02</v>
      </c>
      <c r="I286" s="6">
        <v>0.03</v>
      </c>
      <c r="J286" s="6">
        <v>0.03</v>
      </c>
      <c r="K286" s="6">
        <v>0.04</v>
      </c>
      <c r="L286" s="6">
        <v>0.03</v>
      </c>
      <c r="M286" s="6">
        <v>0.02</v>
      </c>
      <c r="N286" s="6">
        <v>0.02</v>
      </c>
    </row>
    <row r="287" spans="1:14" hidden="1">
      <c r="A287">
        <f t="shared" si="4"/>
        <v>8</v>
      </c>
      <c r="B287" s="7" t="s">
        <v>576</v>
      </c>
      <c r="C287" s="8" t="s">
        <v>577</v>
      </c>
      <c r="D287" s="5" t="s">
        <v>16</v>
      </c>
      <c r="E287" s="6">
        <v>0</v>
      </c>
      <c r="F287" s="6">
        <v>0</v>
      </c>
      <c r="G287" s="6">
        <v>0</v>
      </c>
      <c r="H287" s="6">
        <v>0</v>
      </c>
      <c r="I287" s="6">
        <v>0</v>
      </c>
      <c r="J287" s="6">
        <v>0</v>
      </c>
      <c r="K287" s="6">
        <v>0</v>
      </c>
      <c r="L287" s="6">
        <v>0</v>
      </c>
      <c r="M287" s="6">
        <v>0</v>
      </c>
      <c r="N287" s="6">
        <v>0</v>
      </c>
    </row>
    <row r="288" spans="1:14" hidden="1">
      <c r="A288">
        <f t="shared" si="4"/>
        <v>8</v>
      </c>
      <c r="B288" s="7" t="s">
        <v>578</v>
      </c>
      <c r="C288" s="8" t="s">
        <v>579</v>
      </c>
      <c r="D288" s="5" t="s">
        <v>16</v>
      </c>
      <c r="E288" s="6">
        <v>0.1</v>
      </c>
      <c r="F288" s="6">
        <v>0.08</v>
      </c>
      <c r="G288" s="6">
        <v>0.09</v>
      </c>
      <c r="H288" s="6">
        <v>0.12</v>
      </c>
      <c r="I288" s="6">
        <v>0.12</v>
      </c>
      <c r="J288" s="6">
        <v>0.09</v>
      </c>
      <c r="K288" s="6">
        <v>0.11</v>
      </c>
      <c r="L288" s="6">
        <v>0.11</v>
      </c>
      <c r="M288" s="6">
        <v>0.14000000000000001</v>
      </c>
      <c r="N288" s="6">
        <v>0.14000000000000001</v>
      </c>
    </row>
    <row r="289" spans="1:14" ht="21" hidden="1">
      <c r="A289">
        <f t="shared" si="4"/>
        <v>4</v>
      </c>
      <c r="B289" s="3" t="s">
        <v>580</v>
      </c>
      <c r="C289" s="4" t="s">
        <v>581</v>
      </c>
      <c r="D289" s="5" t="s">
        <v>16</v>
      </c>
      <c r="E289" s="6">
        <v>1.54</v>
      </c>
      <c r="F289" s="6">
        <v>1.61</v>
      </c>
      <c r="G289" s="6">
        <v>1.75</v>
      </c>
      <c r="H289" s="6">
        <v>1.79</v>
      </c>
      <c r="I289" s="6">
        <v>1.93</v>
      </c>
      <c r="J289" s="6">
        <v>1.31</v>
      </c>
      <c r="K289" s="6">
        <v>1.4</v>
      </c>
      <c r="L289" s="6">
        <v>1.35</v>
      </c>
      <c r="M289" s="6">
        <v>1.63</v>
      </c>
      <c r="N289" s="6">
        <v>1.63</v>
      </c>
    </row>
    <row r="290" spans="1:14" hidden="1">
      <c r="A290">
        <f t="shared" si="4"/>
        <v>6</v>
      </c>
      <c r="B290" s="7" t="s">
        <v>582</v>
      </c>
      <c r="C290" s="8" t="s">
        <v>583</v>
      </c>
      <c r="D290" s="5" t="s">
        <v>16</v>
      </c>
      <c r="E290" s="6">
        <v>0.61</v>
      </c>
      <c r="F290" s="6">
        <v>0.64</v>
      </c>
      <c r="G290" s="6">
        <v>0.74</v>
      </c>
      <c r="H290" s="6">
        <v>0.73</v>
      </c>
      <c r="I290" s="6">
        <v>0.77</v>
      </c>
      <c r="J290" s="6">
        <v>0.52</v>
      </c>
      <c r="K290" s="6">
        <v>0.56000000000000005</v>
      </c>
      <c r="L290" s="6">
        <v>0.5</v>
      </c>
      <c r="M290" s="6">
        <v>0.55000000000000004</v>
      </c>
      <c r="N290" s="6">
        <v>0.55000000000000004</v>
      </c>
    </row>
    <row r="291" spans="1:14" hidden="1">
      <c r="A291">
        <f t="shared" si="4"/>
        <v>8</v>
      </c>
      <c r="B291" s="7" t="s">
        <v>584</v>
      </c>
      <c r="C291" s="8" t="s">
        <v>585</v>
      </c>
      <c r="D291" s="5" t="s">
        <v>16</v>
      </c>
      <c r="E291" s="6">
        <v>0.05</v>
      </c>
      <c r="F291" s="6">
        <v>0.04</v>
      </c>
      <c r="G291" s="6">
        <v>0.05</v>
      </c>
      <c r="H291" s="6">
        <v>0.04</v>
      </c>
      <c r="I291" s="6">
        <v>0.03</v>
      </c>
      <c r="J291" s="6">
        <v>0.02</v>
      </c>
      <c r="K291" s="6">
        <v>0.02</v>
      </c>
      <c r="L291" s="6">
        <v>0.02</v>
      </c>
      <c r="M291" s="6">
        <v>0.01</v>
      </c>
      <c r="N291" s="6">
        <v>0.01</v>
      </c>
    </row>
    <row r="292" spans="1:14" hidden="1">
      <c r="A292">
        <f t="shared" si="4"/>
        <v>8</v>
      </c>
      <c r="B292" s="7" t="s">
        <v>586</v>
      </c>
      <c r="C292" s="8" t="s">
        <v>587</v>
      </c>
      <c r="D292" s="5" t="s">
        <v>16</v>
      </c>
      <c r="E292" s="6">
        <v>0.56000000000000005</v>
      </c>
      <c r="F292" s="6">
        <v>0.6</v>
      </c>
      <c r="G292" s="6">
        <v>0.69</v>
      </c>
      <c r="H292" s="6">
        <v>0.69</v>
      </c>
      <c r="I292" s="6">
        <v>0.74</v>
      </c>
      <c r="J292" s="6">
        <v>0.5</v>
      </c>
      <c r="K292" s="6">
        <v>0.54</v>
      </c>
      <c r="L292" s="6">
        <v>0.48</v>
      </c>
      <c r="M292" s="6">
        <v>0.54</v>
      </c>
      <c r="N292" s="6">
        <v>0.54</v>
      </c>
    </row>
    <row r="293" spans="1:14" hidden="1">
      <c r="A293">
        <f t="shared" si="4"/>
        <v>6</v>
      </c>
      <c r="B293" s="7" t="s">
        <v>588</v>
      </c>
      <c r="C293" s="8" t="s">
        <v>589</v>
      </c>
      <c r="D293" s="5" t="s">
        <v>16</v>
      </c>
      <c r="E293" s="6">
        <v>0.74</v>
      </c>
      <c r="F293" s="6">
        <v>0.75</v>
      </c>
      <c r="G293" s="6">
        <v>0.79</v>
      </c>
      <c r="H293" s="6">
        <v>0.81</v>
      </c>
      <c r="I293" s="6">
        <v>0.9</v>
      </c>
      <c r="J293" s="6">
        <v>0.49</v>
      </c>
      <c r="K293" s="6">
        <v>0.53</v>
      </c>
      <c r="L293" s="6">
        <v>0.52</v>
      </c>
      <c r="M293" s="6">
        <v>0.68</v>
      </c>
      <c r="N293" s="6">
        <v>0.68</v>
      </c>
    </row>
    <row r="294" spans="1:14" hidden="1">
      <c r="A294">
        <f t="shared" si="4"/>
        <v>8</v>
      </c>
      <c r="B294" s="7" t="s">
        <v>590</v>
      </c>
      <c r="C294" s="8" t="s">
        <v>591</v>
      </c>
      <c r="D294" s="5" t="s">
        <v>16</v>
      </c>
      <c r="E294" s="6">
        <v>0.74</v>
      </c>
      <c r="F294" s="6">
        <v>0.75</v>
      </c>
      <c r="G294" s="6">
        <v>0.79</v>
      </c>
      <c r="H294" s="6">
        <v>0.81</v>
      </c>
      <c r="I294" s="6">
        <v>0.9</v>
      </c>
      <c r="J294" s="6">
        <v>0.49</v>
      </c>
      <c r="K294" s="6">
        <v>0.53</v>
      </c>
      <c r="L294" s="6">
        <v>0.52</v>
      </c>
      <c r="M294" s="6">
        <v>0.68</v>
      </c>
      <c r="N294" s="6">
        <v>0.68</v>
      </c>
    </row>
    <row r="295" spans="1:14" hidden="1">
      <c r="A295">
        <f t="shared" si="4"/>
        <v>6</v>
      </c>
      <c r="B295" s="7" t="s">
        <v>592</v>
      </c>
      <c r="C295" s="8" t="s">
        <v>593</v>
      </c>
      <c r="D295" s="5" t="s">
        <v>16</v>
      </c>
      <c r="E295" s="6">
        <v>0.19</v>
      </c>
      <c r="F295" s="6">
        <v>0.22</v>
      </c>
      <c r="G295" s="6">
        <v>0.22</v>
      </c>
      <c r="H295" s="6">
        <v>0.25</v>
      </c>
      <c r="I295" s="6">
        <v>0.26</v>
      </c>
      <c r="J295" s="6">
        <v>0.3</v>
      </c>
      <c r="K295" s="6">
        <v>0.31</v>
      </c>
      <c r="L295" s="6">
        <v>0.33</v>
      </c>
      <c r="M295" s="6">
        <v>0.4</v>
      </c>
      <c r="N295" s="6">
        <v>0.4</v>
      </c>
    </row>
    <row r="296" spans="1:14" hidden="1">
      <c r="A296">
        <f t="shared" si="4"/>
        <v>8</v>
      </c>
      <c r="B296" s="7" t="s">
        <v>594</v>
      </c>
      <c r="C296" s="8" t="s">
        <v>595</v>
      </c>
      <c r="D296" s="5" t="s">
        <v>16</v>
      </c>
      <c r="E296" s="6">
        <v>0.1</v>
      </c>
      <c r="F296" s="6">
        <v>0.12</v>
      </c>
      <c r="G296" s="6">
        <v>0.11</v>
      </c>
      <c r="H296" s="6">
        <v>0.12</v>
      </c>
      <c r="I296" s="6">
        <v>0.12</v>
      </c>
      <c r="J296" s="6">
        <v>0.12</v>
      </c>
      <c r="K296" s="6">
        <v>0.11</v>
      </c>
      <c r="L296" s="6">
        <v>0.13</v>
      </c>
      <c r="M296" s="6">
        <v>0.16</v>
      </c>
      <c r="N296" s="6">
        <v>0.16</v>
      </c>
    </row>
    <row r="297" spans="1:14" ht="21" hidden="1">
      <c r="A297">
        <f t="shared" si="4"/>
        <v>8</v>
      </c>
      <c r="B297" s="7" t="s">
        <v>596</v>
      </c>
      <c r="C297" s="8" t="s">
        <v>597</v>
      </c>
      <c r="D297" s="5" t="s">
        <v>16</v>
      </c>
      <c r="E297" s="6">
        <v>0.02</v>
      </c>
      <c r="F297" s="6">
        <v>0.03</v>
      </c>
      <c r="G297" s="6">
        <v>0.04</v>
      </c>
      <c r="H297" s="6">
        <v>0.04</v>
      </c>
      <c r="I297" s="6">
        <v>0.04</v>
      </c>
      <c r="J297" s="6">
        <v>0.01</v>
      </c>
      <c r="K297" s="6">
        <v>0.01</v>
      </c>
      <c r="L297" s="6">
        <v>0.01</v>
      </c>
      <c r="M297" s="6">
        <v>0.01</v>
      </c>
      <c r="N297" s="6">
        <v>0.01</v>
      </c>
    </row>
    <row r="298" spans="1:14" hidden="1">
      <c r="A298">
        <f t="shared" si="4"/>
        <v>8</v>
      </c>
      <c r="B298" s="7" t="s">
        <v>598</v>
      </c>
      <c r="C298" s="8" t="s">
        <v>599</v>
      </c>
      <c r="D298" s="5" t="s">
        <v>16</v>
      </c>
      <c r="E298" s="6">
        <v>7.0000000000000007E-2</v>
      </c>
      <c r="F298" s="6">
        <v>7.0000000000000007E-2</v>
      </c>
      <c r="G298" s="6">
        <v>7.0000000000000007E-2</v>
      </c>
      <c r="H298" s="6">
        <v>0.09</v>
      </c>
      <c r="I298" s="6">
        <v>0.1</v>
      </c>
      <c r="J298" s="6">
        <v>0.17</v>
      </c>
      <c r="K298" s="6">
        <v>0.19</v>
      </c>
      <c r="L298" s="6">
        <v>0.19</v>
      </c>
      <c r="M298" s="6">
        <v>0.23</v>
      </c>
      <c r="N298" s="6">
        <v>0.23</v>
      </c>
    </row>
    <row r="299" spans="1:14" hidden="1">
      <c r="A299">
        <f t="shared" si="4"/>
        <v>4</v>
      </c>
      <c r="B299" s="3" t="s">
        <v>600</v>
      </c>
      <c r="C299" s="4" t="s">
        <v>601</v>
      </c>
      <c r="D299" s="5" t="s">
        <v>16</v>
      </c>
      <c r="E299" s="6">
        <v>0.11</v>
      </c>
      <c r="F299" s="6">
        <v>0.11</v>
      </c>
      <c r="G299" s="6">
        <v>0.13</v>
      </c>
      <c r="H299" s="6">
        <v>0.14000000000000001</v>
      </c>
      <c r="I299" s="6">
        <v>0.17</v>
      </c>
      <c r="J299" s="6">
        <v>0.19</v>
      </c>
      <c r="K299" s="6">
        <v>0.21</v>
      </c>
      <c r="L299" s="6">
        <v>0.14000000000000001</v>
      </c>
      <c r="M299" s="6">
        <v>0.18</v>
      </c>
      <c r="N299" s="6">
        <v>0.18</v>
      </c>
    </row>
    <row r="300" spans="1:14" hidden="1">
      <c r="A300">
        <f t="shared" si="4"/>
        <v>6</v>
      </c>
      <c r="B300" s="7" t="s">
        <v>602</v>
      </c>
      <c r="C300" s="8" t="s">
        <v>603</v>
      </c>
      <c r="D300" s="5" t="s">
        <v>16</v>
      </c>
      <c r="E300" s="6">
        <v>0.11</v>
      </c>
      <c r="F300" s="6">
        <v>0.11</v>
      </c>
      <c r="G300" s="6">
        <v>0.13</v>
      </c>
      <c r="H300" s="6">
        <v>0.14000000000000001</v>
      </c>
      <c r="I300" s="6">
        <v>0.17</v>
      </c>
      <c r="J300" s="6">
        <v>0.19</v>
      </c>
      <c r="K300" s="6">
        <v>0.21</v>
      </c>
      <c r="L300" s="6">
        <v>0.14000000000000001</v>
      </c>
      <c r="M300" s="6">
        <v>0.18</v>
      </c>
      <c r="N300" s="6">
        <v>0.18</v>
      </c>
    </row>
    <row r="301" spans="1:14" hidden="1">
      <c r="A301">
        <f t="shared" si="4"/>
        <v>8</v>
      </c>
      <c r="B301" s="7" t="s">
        <v>604</v>
      </c>
      <c r="C301" s="8" t="s">
        <v>601</v>
      </c>
      <c r="D301" s="5" t="s">
        <v>16</v>
      </c>
      <c r="E301" s="6">
        <v>0.11</v>
      </c>
      <c r="F301" s="6">
        <v>0.11</v>
      </c>
      <c r="G301" s="6">
        <v>0.13</v>
      </c>
      <c r="H301" s="6">
        <v>0.14000000000000001</v>
      </c>
      <c r="I301" s="6">
        <v>0.17</v>
      </c>
      <c r="J301" s="6">
        <v>0.19</v>
      </c>
      <c r="K301" s="6">
        <v>0.21</v>
      </c>
      <c r="L301" s="6">
        <v>0.14000000000000001</v>
      </c>
      <c r="M301" s="6">
        <v>0.18</v>
      </c>
      <c r="N301" s="6">
        <v>0.18</v>
      </c>
    </row>
    <row r="302" spans="1:14" hidden="1">
      <c r="A302">
        <f t="shared" si="4"/>
        <v>10</v>
      </c>
      <c r="B302" s="7" t="s">
        <v>605</v>
      </c>
      <c r="C302" s="8" t="s">
        <v>606</v>
      </c>
      <c r="D302" s="5" t="s">
        <v>16</v>
      </c>
      <c r="E302" s="6">
        <v>0.03</v>
      </c>
      <c r="F302" s="6">
        <v>0.04</v>
      </c>
      <c r="G302" s="6">
        <v>7.0000000000000007E-2</v>
      </c>
      <c r="H302" s="6">
        <v>0.06</v>
      </c>
      <c r="I302" s="6">
        <v>0.08</v>
      </c>
      <c r="J302" s="6">
        <v>0.1</v>
      </c>
      <c r="K302" s="6">
        <v>0.09</v>
      </c>
      <c r="L302" s="6">
        <v>0.09</v>
      </c>
      <c r="M302" s="6">
        <v>7.0000000000000007E-2</v>
      </c>
      <c r="N302" s="6">
        <v>7.0000000000000007E-2</v>
      </c>
    </row>
    <row r="303" spans="1:14" hidden="1">
      <c r="A303">
        <f t="shared" si="4"/>
        <v>10</v>
      </c>
      <c r="B303" s="7" t="s">
        <v>607</v>
      </c>
      <c r="C303" s="8" t="s">
        <v>608</v>
      </c>
      <c r="D303" s="5" t="s">
        <v>16</v>
      </c>
      <c r="E303" s="6">
        <v>0.08</v>
      </c>
      <c r="F303" s="6">
        <v>7.0000000000000007E-2</v>
      </c>
      <c r="G303" s="6">
        <v>0.06</v>
      </c>
      <c r="H303" s="6">
        <v>0.08</v>
      </c>
      <c r="I303" s="6">
        <v>0.09</v>
      </c>
      <c r="J303" s="6">
        <v>0.09</v>
      </c>
      <c r="K303" s="6">
        <v>0.12</v>
      </c>
      <c r="L303" s="6">
        <v>0.05</v>
      </c>
      <c r="M303" s="6">
        <v>0.11</v>
      </c>
      <c r="N303" s="6">
        <v>0.11</v>
      </c>
    </row>
    <row r="304" spans="1:14">
      <c r="A304">
        <f t="shared" si="4"/>
        <v>2</v>
      </c>
      <c r="B304" s="3" t="s">
        <v>609</v>
      </c>
      <c r="C304" s="4" t="s">
        <v>610</v>
      </c>
      <c r="D304" s="5" t="s">
        <v>16</v>
      </c>
      <c r="E304" s="6">
        <v>9.24</v>
      </c>
      <c r="F304" s="6">
        <v>9.02</v>
      </c>
      <c r="G304" s="6">
        <v>8.7200000000000006</v>
      </c>
      <c r="H304" s="6">
        <v>8.6300000000000008</v>
      </c>
      <c r="I304" s="6">
        <v>8.74</v>
      </c>
      <c r="J304" s="6">
        <v>10.34</v>
      </c>
      <c r="K304" s="6">
        <v>9.89</v>
      </c>
      <c r="L304" s="6">
        <v>8.8800000000000008</v>
      </c>
      <c r="M304" s="6">
        <v>9.5399999999999991</v>
      </c>
      <c r="N304" s="6">
        <v>9.5399999999999991</v>
      </c>
    </row>
    <row r="305" spans="1:14" hidden="1">
      <c r="A305">
        <f t="shared" si="4"/>
        <v>4</v>
      </c>
      <c r="B305" s="3" t="s">
        <v>611</v>
      </c>
      <c r="C305" s="4" t="s">
        <v>612</v>
      </c>
      <c r="D305" s="5" t="s">
        <v>16</v>
      </c>
      <c r="E305" s="6">
        <v>1.43</v>
      </c>
      <c r="F305" s="6">
        <v>1.2</v>
      </c>
      <c r="G305" s="6">
        <v>1.1599999999999999</v>
      </c>
      <c r="H305" s="6">
        <v>1.46</v>
      </c>
      <c r="I305" s="6">
        <v>1.42</v>
      </c>
      <c r="J305" s="6">
        <v>2.54</v>
      </c>
      <c r="K305" s="6">
        <v>1.92</v>
      </c>
      <c r="L305" s="6">
        <v>1.76</v>
      </c>
      <c r="M305" s="6">
        <v>1.72</v>
      </c>
      <c r="N305" s="6">
        <v>1.72</v>
      </c>
    </row>
    <row r="306" spans="1:14" hidden="1">
      <c r="A306">
        <f t="shared" si="4"/>
        <v>6</v>
      </c>
      <c r="B306" s="7" t="s">
        <v>613</v>
      </c>
      <c r="C306" s="8" t="s">
        <v>614</v>
      </c>
      <c r="D306" s="5" t="s">
        <v>16</v>
      </c>
      <c r="E306" s="6">
        <v>1.32</v>
      </c>
      <c r="F306" s="6">
        <v>1.08</v>
      </c>
      <c r="G306" s="6">
        <v>1.06</v>
      </c>
      <c r="H306" s="6">
        <v>1.35</v>
      </c>
      <c r="I306" s="6">
        <v>1.33</v>
      </c>
      <c r="J306" s="6">
        <v>2.41</v>
      </c>
      <c r="K306" s="6">
        <v>1.81</v>
      </c>
      <c r="L306" s="6">
        <v>1.62</v>
      </c>
      <c r="M306" s="6">
        <v>1.61</v>
      </c>
      <c r="N306" s="6">
        <v>1.61</v>
      </c>
    </row>
    <row r="307" spans="1:14" hidden="1">
      <c r="A307">
        <f t="shared" si="4"/>
        <v>8</v>
      </c>
      <c r="B307" s="7" t="s">
        <v>615</v>
      </c>
      <c r="C307" s="8" t="s">
        <v>616</v>
      </c>
      <c r="D307" s="5" t="s">
        <v>16</v>
      </c>
      <c r="E307" s="6">
        <v>0.57999999999999996</v>
      </c>
      <c r="F307" s="6">
        <v>0.32</v>
      </c>
      <c r="G307" s="6">
        <v>0.37</v>
      </c>
      <c r="H307" s="6">
        <v>0.42</v>
      </c>
      <c r="I307" s="6">
        <v>0.42</v>
      </c>
      <c r="J307" s="6">
        <v>0.87</v>
      </c>
      <c r="K307" s="6">
        <v>0.6</v>
      </c>
      <c r="L307" s="6">
        <v>0.67</v>
      </c>
      <c r="M307" s="6">
        <v>0.41</v>
      </c>
      <c r="N307" s="6">
        <v>0.41</v>
      </c>
    </row>
    <row r="308" spans="1:14" hidden="1">
      <c r="A308">
        <f t="shared" si="4"/>
        <v>8</v>
      </c>
      <c r="B308" s="7" t="s">
        <v>617</v>
      </c>
      <c r="C308" s="8" t="s">
        <v>618</v>
      </c>
      <c r="D308" s="5" t="s">
        <v>16</v>
      </c>
      <c r="E308" s="6">
        <v>0.74</v>
      </c>
      <c r="F308" s="6">
        <v>0.76</v>
      </c>
      <c r="G308" s="6">
        <v>0.69</v>
      </c>
      <c r="H308" s="6">
        <v>0.93</v>
      </c>
      <c r="I308" s="6">
        <v>0.91</v>
      </c>
      <c r="J308" s="6">
        <v>1.54</v>
      </c>
      <c r="K308" s="6">
        <v>1.21</v>
      </c>
      <c r="L308" s="6">
        <v>0.95</v>
      </c>
      <c r="M308" s="6">
        <v>1.2</v>
      </c>
      <c r="N308" s="6">
        <v>1.2</v>
      </c>
    </row>
    <row r="309" spans="1:14" hidden="1">
      <c r="A309">
        <f t="shared" si="4"/>
        <v>6</v>
      </c>
      <c r="B309" s="7" t="s">
        <v>619</v>
      </c>
      <c r="C309" s="8" t="s">
        <v>620</v>
      </c>
      <c r="D309" s="5" t="s">
        <v>16</v>
      </c>
      <c r="E309" s="6">
        <v>0.04</v>
      </c>
      <c r="F309" s="6">
        <v>0.04</v>
      </c>
      <c r="G309" s="6">
        <v>0.03</v>
      </c>
      <c r="H309" s="6">
        <v>0.02</v>
      </c>
      <c r="I309" s="6">
        <v>0.02</v>
      </c>
      <c r="J309" s="6">
        <v>0.04</v>
      </c>
      <c r="K309" s="6">
        <v>0.03</v>
      </c>
      <c r="L309" s="6">
        <v>0.05</v>
      </c>
      <c r="M309" s="6">
        <v>0.02</v>
      </c>
      <c r="N309" s="6">
        <v>0.02</v>
      </c>
    </row>
    <row r="310" spans="1:14" hidden="1">
      <c r="A310">
        <f t="shared" si="4"/>
        <v>8</v>
      </c>
      <c r="B310" s="7" t="s">
        <v>621</v>
      </c>
      <c r="C310" s="8" t="s">
        <v>622</v>
      </c>
      <c r="D310" s="5" t="s">
        <v>16</v>
      </c>
      <c r="E310" s="6">
        <v>0.04</v>
      </c>
      <c r="F310" s="6">
        <v>0.04</v>
      </c>
      <c r="G310" s="6">
        <v>0.03</v>
      </c>
      <c r="H310" s="6">
        <v>0.02</v>
      </c>
      <c r="I310" s="6">
        <v>0.02</v>
      </c>
      <c r="J310" s="6">
        <v>0.04</v>
      </c>
      <c r="K310" s="6">
        <v>0.03</v>
      </c>
      <c r="L310" s="6">
        <v>0.05</v>
      </c>
      <c r="M310" s="6">
        <v>0.02</v>
      </c>
      <c r="N310" s="6">
        <v>0.02</v>
      </c>
    </row>
    <row r="311" spans="1:14" hidden="1">
      <c r="A311">
        <f t="shared" si="4"/>
        <v>6</v>
      </c>
      <c r="B311" s="7" t="s">
        <v>623</v>
      </c>
      <c r="C311" s="8" t="s">
        <v>624</v>
      </c>
      <c r="D311" s="5" t="s">
        <v>16</v>
      </c>
      <c r="E311" s="6">
        <v>7.0000000000000007E-2</v>
      </c>
      <c r="F311" s="6">
        <v>0.08</v>
      </c>
      <c r="G311" s="6">
        <v>7.0000000000000007E-2</v>
      </c>
      <c r="H311" s="6">
        <v>0.09</v>
      </c>
      <c r="I311" s="6">
        <v>7.0000000000000007E-2</v>
      </c>
      <c r="J311" s="6">
        <v>0.09</v>
      </c>
      <c r="K311" s="6">
        <v>0.08</v>
      </c>
      <c r="L311" s="6">
        <v>0.09</v>
      </c>
      <c r="M311" s="6">
        <v>0.09</v>
      </c>
      <c r="N311" s="6">
        <v>0.09</v>
      </c>
    </row>
    <row r="312" spans="1:14" hidden="1">
      <c r="A312">
        <f t="shared" si="4"/>
        <v>8</v>
      </c>
      <c r="B312" s="7" t="s">
        <v>625</v>
      </c>
      <c r="C312" s="8" t="s">
        <v>626</v>
      </c>
      <c r="D312" s="5" t="s">
        <v>16</v>
      </c>
      <c r="E312" s="6">
        <v>7.0000000000000007E-2</v>
      </c>
      <c r="F312" s="6">
        <v>0.08</v>
      </c>
      <c r="G312" s="6">
        <v>7.0000000000000007E-2</v>
      </c>
      <c r="H312" s="6">
        <v>0.09</v>
      </c>
      <c r="I312" s="6">
        <v>7.0000000000000007E-2</v>
      </c>
      <c r="J312" s="6">
        <v>0.09</v>
      </c>
      <c r="K312" s="6">
        <v>0.08</v>
      </c>
      <c r="L312" s="6">
        <v>0.09</v>
      </c>
      <c r="M312" s="6">
        <v>0.09</v>
      </c>
      <c r="N312" s="6">
        <v>0.09</v>
      </c>
    </row>
    <row r="313" spans="1:14" hidden="1">
      <c r="A313">
        <f t="shared" si="4"/>
        <v>6</v>
      </c>
      <c r="B313" s="7" t="s">
        <v>627</v>
      </c>
      <c r="C313" s="8" t="s">
        <v>628</v>
      </c>
      <c r="D313" s="5" t="s">
        <v>16</v>
      </c>
      <c r="E313" s="6">
        <v>0</v>
      </c>
      <c r="F313" s="6">
        <v>0</v>
      </c>
      <c r="G313" s="6">
        <v>0</v>
      </c>
      <c r="H313" s="6">
        <v>0</v>
      </c>
      <c r="I313" s="6">
        <v>0</v>
      </c>
      <c r="J313" s="6">
        <v>0</v>
      </c>
      <c r="K313" s="6">
        <v>0</v>
      </c>
      <c r="L313" s="6">
        <v>0</v>
      </c>
      <c r="M313" s="6">
        <v>0</v>
      </c>
      <c r="N313" s="6">
        <v>0</v>
      </c>
    </row>
    <row r="314" spans="1:14" hidden="1">
      <c r="A314">
        <f t="shared" si="4"/>
        <v>8</v>
      </c>
      <c r="B314" s="7" t="s">
        <v>629</v>
      </c>
      <c r="C314" s="8" t="s">
        <v>630</v>
      </c>
      <c r="D314" s="5" t="s">
        <v>16</v>
      </c>
      <c r="E314" s="6">
        <v>0</v>
      </c>
      <c r="F314" s="6">
        <v>0</v>
      </c>
      <c r="G314" s="6">
        <v>0</v>
      </c>
      <c r="H314" s="6">
        <v>0</v>
      </c>
      <c r="I314" s="6">
        <v>0</v>
      </c>
      <c r="J314" s="6">
        <v>0</v>
      </c>
      <c r="K314" s="6">
        <v>0</v>
      </c>
      <c r="L314" s="6">
        <v>0</v>
      </c>
      <c r="M314" s="6">
        <v>0</v>
      </c>
      <c r="N314" s="6">
        <v>0</v>
      </c>
    </row>
    <row r="315" spans="1:14" hidden="1">
      <c r="A315">
        <f t="shared" si="4"/>
        <v>4</v>
      </c>
      <c r="B315" s="3" t="s">
        <v>631</v>
      </c>
      <c r="C315" s="4" t="s">
        <v>632</v>
      </c>
      <c r="D315" s="5" t="s">
        <v>16</v>
      </c>
      <c r="E315" s="6">
        <v>6.67</v>
      </c>
      <c r="F315" s="6">
        <v>6.7</v>
      </c>
      <c r="G315" s="6">
        <v>6.4</v>
      </c>
      <c r="H315" s="6">
        <v>6.22</v>
      </c>
      <c r="I315" s="6">
        <v>6.42</v>
      </c>
      <c r="J315" s="6">
        <v>6.85</v>
      </c>
      <c r="K315" s="6">
        <v>7.08</v>
      </c>
      <c r="L315" s="6">
        <v>6.63</v>
      </c>
      <c r="M315" s="6">
        <v>7.34</v>
      </c>
      <c r="N315" s="6">
        <v>7.34</v>
      </c>
    </row>
    <row r="316" spans="1:14" ht="21" hidden="1">
      <c r="A316">
        <f t="shared" si="4"/>
        <v>6</v>
      </c>
      <c r="B316" s="7" t="s">
        <v>633</v>
      </c>
      <c r="C316" s="8" t="s">
        <v>634</v>
      </c>
      <c r="D316" s="5" t="s">
        <v>16</v>
      </c>
      <c r="E316" s="6">
        <v>0.39</v>
      </c>
      <c r="F316" s="6">
        <v>0.4</v>
      </c>
      <c r="G316" s="6">
        <v>0.38</v>
      </c>
      <c r="H316" s="6">
        <v>0.44</v>
      </c>
      <c r="I316" s="6">
        <v>0.45</v>
      </c>
      <c r="J316" s="6">
        <v>0.47</v>
      </c>
      <c r="K316" s="6">
        <v>0.48</v>
      </c>
      <c r="L316" s="6">
        <v>0.45</v>
      </c>
      <c r="M316" s="6">
        <v>0.47</v>
      </c>
      <c r="N316" s="6">
        <v>0.47</v>
      </c>
    </row>
    <row r="317" spans="1:14" hidden="1">
      <c r="A317">
        <f t="shared" si="4"/>
        <v>8</v>
      </c>
      <c r="B317" s="7" t="s">
        <v>635</v>
      </c>
      <c r="C317" s="8" t="s">
        <v>636</v>
      </c>
      <c r="D317" s="5" t="s">
        <v>16</v>
      </c>
      <c r="E317" s="6">
        <v>0.12</v>
      </c>
      <c r="F317" s="6">
        <v>0.09</v>
      </c>
      <c r="G317" s="6">
        <v>0.1</v>
      </c>
      <c r="H317" s="6">
        <v>0.14000000000000001</v>
      </c>
      <c r="I317" s="6">
        <v>0.12</v>
      </c>
      <c r="J317" s="6">
        <v>0.13</v>
      </c>
      <c r="K317" s="6">
        <v>0.13</v>
      </c>
      <c r="L317" s="6">
        <v>0.12</v>
      </c>
      <c r="M317" s="6">
        <v>0.14000000000000001</v>
      </c>
      <c r="N317" s="6">
        <v>0.14000000000000001</v>
      </c>
    </row>
    <row r="318" spans="1:14" hidden="1">
      <c r="A318">
        <f t="shared" si="4"/>
        <v>8</v>
      </c>
      <c r="B318" s="7" t="s">
        <v>637</v>
      </c>
      <c r="C318" s="8" t="s">
        <v>638</v>
      </c>
      <c r="D318" s="5" t="s">
        <v>16</v>
      </c>
      <c r="E318" s="6">
        <v>0.18</v>
      </c>
      <c r="F318" s="6">
        <v>0.22</v>
      </c>
      <c r="G318" s="6">
        <v>0.2</v>
      </c>
      <c r="H318" s="6">
        <v>0.22</v>
      </c>
      <c r="I318" s="6">
        <v>0.24</v>
      </c>
      <c r="J318" s="6">
        <v>0.25</v>
      </c>
      <c r="K318" s="6">
        <v>0.26</v>
      </c>
      <c r="L318" s="6">
        <v>0.24</v>
      </c>
      <c r="M318" s="6">
        <v>0.23</v>
      </c>
      <c r="N318" s="6">
        <v>0.23</v>
      </c>
    </row>
    <row r="319" spans="1:14" hidden="1">
      <c r="A319">
        <f t="shared" si="4"/>
        <v>8</v>
      </c>
      <c r="B319" s="7" t="s">
        <v>639</v>
      </c>
      <c r="C319" s="8" t="s">
        <v>640</v>
      </c>
      <c r="D319" s="5" t="s">
        <v>16</v>
      </c>
      <c r="E319" s="6">
        <v>0.09</v>
      </c>
      <c r="F319" s="6">
        <v>0.09</v>
      </c>
      <c r="G319" s="6">
        <v>0.08</v>
      </c>
      <c r="H319" s="6">
        <v>0.08</v>
      </c>
      <c r="I319" s="6">
        <v>0.09</v>
      </c>
      <c r="J319" s="6">
        <v>0.09</v>
      </c>
      <c r="K319" s="6">
        <v>0.09</v>
      </c>
      <c r="L319" s="6">
        <v>0.09</v>
      </c>
      <c r="M319" s="6">
        <v>0.1</v>
      </c>
      <c r="N319" s="6">
        <v>0.1</v>
      </c>
    </row>
    <row r="320" spans="1:14" ht="21" hidden="1">
      <c r="A320">
        <f t="shared" si="4"/>
        <v>6</v>
      </c>
      <c r="B320" s="7" t="s">
        <v>641</v>
      </c>
      <c r="C320" s="8" t="s">
        <v>642</v>
      </c>
      <c r="D320" s="5" t="s">
        <v>16</v>
      </c>
      <c r="E320" s="6">
        <v>5.45</v>
      </c>
      <c r="F320" s="6">
        <v>5.51</v>
      </c>
      <c r="G320" s="6">
        <v>5.15</v>
      </c>
      <c r="H320" s="6">
        <v>4.88</v>
      </c>
      <c r="I320" s="6">
        <v>5.12</v>
      </c>
      <c r="J320" s="6">
        <v>5.42</v>
      </c>
      <c r="K320" s="6">
        <v>5.66</v>
      </c>
      <c r="L320" s="6">
        <v>5.32</v>
      </c>
      <c r="M320" s="6">
        <v>5.98</v>
      </c>
      <c r="N320" s="6">
        <v>5.98</v>
      </c>
    </row>
    <row r="321" spans="1:14" hidden="1">
      <c r="A321">
        <f t="shared" si="4"/>
        <v>8</v>
      </c>
      <c r="B321" s="7" t="s">
        <v>643</v>
      </c>
      <c r="C321" s="8" t="s">
        <v>644</v>
      </c>
      <c r="D321" s="5" t="s">
        <v>16</v>
      </c>
      <c r="E321" s="6">
        <v>1.5</v>
      </c>
      <c r="F321" s="6">
        <v>1.49</v>
      </c>
      <c r="G321" s="6">
        <v>1.51</v>
      </c>
      <c r="H321" s="6">
        <v>1.43</v>
      </c>
      <c r="I321" s="6">
        <v>1.5</v>
      </c>
      <c r="J321" s="6">
        <v>1.7</v>
      </c>
      <c r="K321" s="6">
        <v>1.8</v>
      </c>
      <c r="L321" s="6">
        <v>1.69</v>
      </c>
      <c r="M321" s="6">
        <v>1.82</v>
      </c>
      <c r="N321" s="6">
        <v>1.82</v>
      </c>
    </row>
    <row r="322" spans="1:14" hidden="1">
      <c r="A322">
        <f t="shared" si="4"/>
        <v>8</v>
      </c>
      <c r="B322" s="7" t="s">
        <v>645</v>
      </c>
      <c r="C322" s="8" t="s">
        <v>646</v>
      </c>
      <c r="D322" s="5" t="s">
        <v>16</v>
      </c>
      <c r="E322" s="6">
        <v>3.34</v>
      </c>
      <c r="F322" s="6">
        <v>3.4</v>
      </c>
      <c r="G322" s="6">
        <v>3.14</v>
      </c>
      <c r="H322" s="6">
        <v>2.96</v>
      </c>
      <c r="I322" s="6">
        <v>3.09</v>
      </c>
      <c r="J322" s="6">
        <v>3.19</v>
      </c>
      <c r="K322" s="6">
        <v>3.34</v>
      </c>
      <c r="L322" s="6">
        <v>3.16</v>
      </c>
      <c r="M322" s="6">
        <v>3.6</v>
      </c>
      <c r="N322" s="6">
        <v>3.6</v>
      </c>
    </row>
    <row r="323" spans="1:14" hidden="1">
      <c r="A323">
        <f t="shared" si="4"/>
        <v>8</v>
      </c>
      <c r="B323" s="7" t="s">
        <v>647</v>
      </c>
      <c r="C323" s="8" t="s">
        <v>648</v>
      </c>
      <c r="D323" s="5" t="s">
        <v>16</v>
      </c>
      <c r="E323" s="6">
        <v>0.56000000000000005</v>
      </c>
      <c r="F323" s="6">
        <v>0.56999999999999995</v>
      </c>
      <c r="G323" s="6">
        <v>0.46</v>
      </c>
      <c r="H323" s="6">
        <v>0.44</v>
      </c>
      <c r="I323" s="6">
        <v>0.48</v>
      </c>
      <c r="J323" s="6">
        <v>0.48</v>
      </c>
      <c r="K323" s="6">
        <v>0.47</v>
      </c>
      <c r="L323" s="6">
        <v>0.43</v>
      </c>
      <c r="M323" s="6">
        <v>0.51</v>
      </c>
      <c r="N323" s="6">
        <v>0.51</v>
      </c>
    </row>
    <row r="324" spans="1:14" hidden="1">
      <c r="A324">
        <f t="shared" si="4"/>
        <v>8</v>
      </c>
      <c r="B324" s="7" t="s">
        <v>649</v>
      </c>
      <c r="C324" s="8" t="s">
        <v>650</v>
      </c>
      <c r="D324" s="5" t="s">
        <v>16</v>
      </c>
      <c r="E324" s="6">
        <v>0.05</v>
      </c>
      <c r="F324" s="6">
        <v>0.05</v>
      </c>
      <c r="G324" s="6">
        <v>0.04</v>
      </c>
      <c r="H324" s="6">
        <v>0.05</v>
      </c>
      <c r="I324" s="6">
        <v>0.05</v>
      </c>
      <c r="J324" s="6">
        <v>0.05</v>
      </c>
      <c r="K324" s="6">
        <v>0.05</v>
      </c>
      <c r="L324" s="6">
        <v>0.04</v>
      </c>
      <c r="M324" s="6">
        <v>0.05</v>
      </c>
      <c r="N324" s="6">
        <v>0.05</v>
      </c>
    </row>
    <row r="325" spans="1:14" ht="21" hidden="1">
      <c r="A325">
        <f t="shared" si="4"/>
        <v>6</v>
      </c>
      <c r="B325" s="7" t="s">
        <v>651</v>
      </c>
      <c r="C325" s="8" t="s">
        <v>652</v>
      </c>
      <c r="D325" s="5" t="s">
        <v>16</v>
      </c>
      <c r="E325" s="6">
        <v>0.68</v>
      </c>
      <c r="F325" s="6">
        <v>0.64</v>
      </c>
      <c r="G325" s="6">
        <v>0.68</v>
      </c>
      <c r="H325" s="6">
        <v>0.68</v>
      </c>
      <c r="I325" s="6">
        <v>0.63</v>
      </c>
      <c r="J325" s="6">
        <v>0.75</v>
      </c>
      <c r="K325" s="6">
        <v>0.72</v>
      </c>
      <c r="L325" s="6">
        <v>0.66</v>
      </c>
      <c r="M325" s="6">
        <v>0.71</v>
      </c>
      <c r="N325" s="6">
        <v>0.71</v>
      </c>
    </row>
    <row r="326" spans="1:14" hidden="1">
      <c r="A326">
        <f t="shared" si="4"/>
        <v>8</v>
      </c>
      <c r="B326" s="7" t="s">
        <v>653</v>
      </c>
      <c r="C326" s="8" t="s">
        <v>654</v>
      </c>
      <c r="D326" s="5" t="s">
        <v>16</v>
      </c>
      <c r="E326" s="6">
        <v>0.68</v>
      </c>
      <c r="F326" s="6">
        <v>0.64</v>
      </c>
      <c r="G326" s="6">
        <v>0.68</v>
      </c>
      <c r="H326" s="6">
        <v>0.68</v>
      </c>
      <c r="I326" s="6">
        <v>0.63</v>
      </c>
      <c r="J326" s="6">
        <v>0.75</v>
      </c>
      <c r="K326" s="6">
        <v>0.72</v>
      </c>
      <c r="L326" s="6">
        <v>0.66</v>
      </c>
      <c r="M326" s="6">
        <v>0.71</v>
      </c>
      <c r="N326" s="6">
        <v>0.71</v>
      </c>
    </row>
    <row r="327" spans="1:14" ht="21" hidden="1">
      <c r="A327">
        <f t="shared" si="4"/>
        <v>6</v>
      </c>
      <c r="B327" s="7" t="s">
        <v>655</v>
      </c>
      <c r="C327" s="8" t="s">
        <v>656</v>
      </c>
      <c r="D327" s="5" t="s">
        <v>16</v>
      </c>
      <c r="E327" s="6">
        <v>0.15</v>
      </c>
      <c r="F327" s="6">
        <v>0.15</v>
      </c>
      <c r="G327" s="6">
        <v>0.19</v>
      </c>
      <c r="H327" s="6">
        <v>0.22</v>
      </c>
      <c r="I327" s="6">
        <v>0.22</v>
      </c>
      <c r="J327" s="6">
        <v>0.21</v>
      </c>
      <c r="K327" s="6">
        <v>0.22</v>
      </c>
      <c r="L327" s="6">
        <v>0.2</v>
      </c>
      <c r="M327" s="6">
        <v>0.18</v>
      </c>
      <c r="N327" s="6">
        <v>0.18</v>
      </c>
    </row>
    <row r="328" spans="1:14" ht="21" hidden="1">
      <c r="A328">
        <f t="shared" ref="A328:A391" si="5">LEN(B328)</f>
        <v>8</v>
      </c>
      <c r="B328" s="7" t="s">
        <v>657</v>
      </c>
      <c r="C328" s="8" t="s">
        <v>658</v>
      </c>
      <c r="D328" s="5" t="s">
        <v>16</v>
      </c>
      <c r="E328" s="6">
        <v>0.02</v>
      </c>
      <c r="F328" s="6">
        <v>0.02</v>
      </c>
      <c r="G328" s="6">
        <v>0.02</v>
      </c>
      <c r="H328" s="6">
        <v>0.03</v>
      </c>
      <c r="I328" s="6">
        <v>0.03</v>
      </c>
      <c r="J328" s="6">
        <v>0.03</v>
      </c>
      <c r="K328" s="6">
        <v>0.03</v>
      </c>
      <c r="L328" s="6">
        <v>0.04</v>
      </c>
      <c r="M328" s="6">
        <v>0.02</v>
      </c>
      <c r="N328" s="6">
        <v>0.02</v>
      </c>
    </row>
    <row r="329" spans="1:14" hidden="1">
      <c r="A329">
        <f t="shared" si="5"/>
        <v>8</v>
      </c>
      <c r="B329" s="7" t="s">
        <v>659</v>
      </c>
      <c r="C329" s="8" t="s">
        <v>660</v>
      </c>
      <c r="D329" s="5" t="s">
        <v>16</v>
      </c>
      <c r="E329" s="6">
        <v>0.03</v>
      </c>
      <c r="F329" s="6">
        <v>0.03</v>
      </c>
      <c r="G329" s="6">
        <v>0.03</v>
      </c>
      <c r="H329" s="6">
        <v>0.04</v>
      </c>
      <c r="I329" s="6">
        <v>0.04</v>
      </c>
      <c r="J329" s="6">
        <v>0.04</v>
      </c>
      <c r="K329" s="6">
        <v>0.04</v>
      </c>
      <c r="L329" s="6">
        <v>0.03</v>
      </c>
      <c r="M329" s="6">
        <v>0.04</v>
      </c>
      <c r="N329" s="6">
        <v>0.04</v>
      </c>
    </row>
    <row r="330" spans="1:14" ht="21" hidden="1">
      <c r="A330">
        <f t="shared" si="5"/>
        <v>8</v>
      </c>
      <c r="B330" s="7" t="s">
        <v>661</v>
      </c>
      <c r="C330" s="8" t="s">
        <v>662</v>
      </c>
      <c r="D330" s="5" t="s">
        <v>16</v>
      </c>
      <c r="E330" s="6">
        <v>0.1</v>
      </c>
      <c r="F330" s="6">
        <v>0.1</v>
      </c>
      <c r="G330" s="6">
        <v>0.14000000000000001</v>
      </c>
      <c r="H330" s="6">
        <v>0.15</v>
      </c>
      <c r="I330" s="6">
        <v>0.15</v>
      </c>
      <c r="J330" s="6">
        <v>0.14000000000000001</v>
      </c>
      <c r="K330" s="6">
        <v>0.15</v>
      </c>
      <c r="L330" s="6">
        <v>0.13</v>
      </c>
      <c r="M330" s="6">
        <v>0.12</v>
      </c>
      <c r="N330" s="6">
        <v>0.12</v>
      </c>
    </row>
    <row r="331" spans="1:14" hidden="1">
      <c r="A331">
        <f t="shared" si="5"/>
        <v>4</v>
      </c>
      <c r="B331" s="3" t="s">
        <v>663</v>
      </c>
      <c r="C331" s="4" t="s">
        <v>664</v>
      </c>
      <c r="D331" s="5" t="s">
        <v>16</v>
      </c>
      <c r="E331" s="6">
        <v>1.1399999999999999</v>
      </c>
      <c r="F331" s="6">
        <v>1.1200000000000001</v>
      </c>
      <c r="G331" s="6">
        <v>1.1599999999999999</v>
      </c>
      <c r="H331" s="6">
        <v>0.95</v>
      </c>
      <c r="I331" s="6">
        <v>0.9</v>
      </c>
      <c r="J331" s="6">
        <v>0.95</v>
      </c>
      <c r="K331" s="6">
        <v>0.89</v>
      </c>
      <c r="L331" s="6">
        <v>0.49</v>
      </c>
      <c r="M331" s="6">
        <v>0.48</v>
      </c>
      <c r="N331" s="6">
        <v>0.48</v>
      </c>
    </row>
    <row r="332" spans="1:14" hidden="1">
      <c r="A332">
        <f t="shared" si="5"/>
        <v>6</v>
      </c>
      <c r="B332" s="7" t="s">
        <v>665</v>
      </c>
      <c r="C332" s="8" t="s">
        <v>666</v>
      </c>
      <c r="D332" s="5" t="s">
        <v>16</v>
      </c>
      <c r="E332" s="6">
        <v>0.18</v>
      </c>
      <c r="F332" s="6">
        <v>0.18</v>
      </c>
      <c r="G332" s="6">
        <v>0.17</v>
      </c>
      <c r="H332" s="6">
        <v>0.24</v>
      </c>
      <c r="I332" s="6">
        <v>0.15</v>
      </c>
      <c r="J332" s="6">
        <v>0.14000000000000001</v>
      </c>
      <c r="K332" s="6">
        <v>0.14000000000000001</v>
      </c>
      <c r="L332" s="6">
        <v>0.06</v>
      </c>
      <c r="M332" s="6">
        <v>0.08</v>
      </c>
      <c r="N332" s="6">
        <v>0.08</v>
      </c>
    </row>
    <row r="333" spans="1:14" hidden="1">
      <c r="A333">
        <f t="shared" si="5"/>
        <v>8</v>
      </c>
      <c r="B333" s="7" t="s">
        <v>667</v>
      </c>
      <c r="C333" s="8" t="s">
        <v>668</v>
      </c>
      <c r="D333" s="5" t="s">
        <v>16</v>
      </c>
      <c r="E333" s="6">
        <v>0.16</v>
      </c>
      <c r="F333" s="6">
        <v>0.15</v>
      </c>
      <c r="G333" s="6">
        <v>0.15</v>
      </c>
      <c r="H333" s="6">
        <v>0.15</v>
      </c>
      <c r="I333" s="6">
        <v>0.13</v>
      </c>
      <c r="J333" s="6">
        <v>0.13</v>
      </c>
      <c r="K333" s="6">
        <v>0.13</v>
      </c>
      <c r="L333" s="6">
        <v>0.06</v>
      </c>
      <c r="M333" s="6">
        <v>0.08</v>
      </c>
      <c r="N333" s="6">
        <v>0.08</v>
      </c>
    </row>
    <row r="334" spans="1:14" hidden="1">
      <c r="A334">
        <f t="shared" si="5"/>
        <v>8</v>
      </c>
      <c r="B334" s="7" t="s">
        <v>669</v>
      </c>
      <c r="C334" s="8" t="s">
        <v>670</v>
      </c>
      <c r="D334" s="5" t="s">
        <v>16</v>
      </c>
      <c r="E334" s="6">
        <v>0.02</v>
      </c>
      <c r="F334" s="6">
        <v>0.03</v>
      </c>
      <c r="G334" s="6">
        <v>0.02</v>
      </c>
      <c r="H334" s="6">
        <v>0.09</v>
      </c>
      <c r="I334" s="6">
        <v>0.02</v>
      </c>
      <c r="J334" s="6">
        <v>0.01</v>
      </c>
      <c r="K334" s="6">
        <v>0.01</v>
      </c>
      <c r="L334" s="6">
        <v>0</v>
      </c>
      <c r="M334" s="6">
        <v>0</v>
      </c>
      <c r="N334" s="6">
        <v>0</v>
      </c>
    </row>
    <row r="335" spans="1:14" hidden="1">
      <c r="A335">
        <f t="shared" si="5"/>
        <v>6</v>
      </c>
      <c r="B335" s="7" t="s">
        <v>671</v>
      </c>
      <c r="C335" s="8" t="s">
        <v>672</v>
      </c>
      <c r="D335" s="5" t="s">
        <v>16</v>
      </c>
      <c r="E335" s="6">
        <v>0.65</v>
      </c>
      <c r="F335" s="6">
        <v>0.62</v>
      </c>
      <c r="G335" s="6">
        <v>0.59</v>
      </c>
      <c r="H335" s="6">
        <v>0.48</v>
      </c>
      <c r="I335" s="6">
        <v>0.44</v>
      </c>
      <c r="J335" s="6">
        <v>0.39</v>
      </c>
      <c r="K335" s="6">
        <v>0.35</v>
      </c>
      <c r="L335" s="6">
        <v>0.22</v>
      </c>
      <c r="M335" s="6">
        <v>0.2</v>
      </c>
      <c r="N335" s="6">
        <v>0.2</v>
      </c>
    </row>
    <row r="336" spans="1:14" hidden="1">
      <c r="A336">
        <f t="shared" si="5"/>
        <v>8</v>
      </c>
      <c r="B336" s="7" t="s">
        <v>673</v>
      </c>
      <c r="C336" s="8" t="s">
        <v>674</v>
      </c>
      <c r="D336" s="5" t="s">
        <v>16</v>
      </c>
      <c r="E336" s="6">
        <v>0.54</v>
      </c>
      <c r="F336" s="6">
        <v>0.51</v>
      </c>
      <c r="G336" s="6">
        <v>0.48</v>
      </c>
      <c r="H336" s="6">
        <v>0.38</v>
      </c>
      <c r="I336" s="6">
        <v>0.34</v>
      </c>
      <c r="J336" s="6">
        <v>0.3</v>
      </c>
      <c r="K336" s="6">
        <v>0.26</v>
      </c>
      <c r="L336" s="6">
        <v>0.15</v>
      </c>
      <c r="M336" s="6">
        <v>0.14000000000000001</v>
      </c>
      <c r="N336" s="6">
        <v>0.14000000000000001</v>
      </c>
    </row>
    <row r="337" spans="1:14" ht="21" hidden="1">
      <c r="A337">
        <f t="shared" si="5"/>
        <v>8</v>
      </c>
      <c r="B337" s="7" t="s">
        <v>675</v>
      </c>
      <c r="C337" s="8" t="s">
        <v>676</v>
      </c>
      <c r="D337" s="5" t="s">
        <v>16</v>
      </c>
      <c r="E337" s="6">
        <v>0.11</v>
      </c>
      <c r="F337" s="6">
        <v>0.11</v>
      </c>
      <c r="G337" s="6">
        <v>0.11</v>
      </c>
      <c r="H337" s="6">
        <v>0.1</v>
      </c>
      <c r="I337" s="6">
        <v>0.1</v>
      </c>
      <c r="J337" s="6">
        <v>0.09</v>
      </c>
      <c r="K337" s="6">
        <v>0.09</v>
      </c>
      <c r="L337" s="6">
        <v>7.0000000000000007E-2</v>
      </c>
      <c r="M337" s="6">
        <v>0.06</v>
      </c>
      <c r="N337" s="6">
        <v>0.06</v>
      </c>
    </row>
    <row r="338" spans="1:14" hidden="1">
      <c r="A338">
        <f t="shared" si="5"/>
        <v>6</v>
      </c>
      <c r="B338" s="7" t="s">
        <v>677</v>
      </c>
      <c r="C338" s="8" t="s">
        <v>678</v>
      </c>
      <c r="D338" s="5" t="s">
        <v>16</v>
      </c>
      <c r="E338" s="6">
        <v>0.08</v>
      </c>
      <c r="F338" s="6">
        <v>0.1</v>
      </c>
      <c r="G338" s="6">
        <v>0.17</v>
      </c>
      <c r="H338" s="6">
        <v>0.09</v>
      </c>
      <c r="I338" s="6">
        <v>0.09</v>
      </c>
      <c r="J338" s="6">
        <v>0.22</v>
      </c>
      <c r="K338" s="6">
        <v>0.19</v>
      </c>
      <c r="L338" s="6">
        <v>0.05</v>
      </c>
      <c r="M338" s="6">
        <v>0.06</v>
      </c>
      <c r="N338" s="6">
        <v>0.06</v>
      </c>
    </row>
    <row r="339" spans="1:14" hidden="1">
      <c r="A339">
        <f t="shared" si="5"/>
        <v>8</v>
      </c>
      <c r="B339" s="7" t="s">
        <v>679</v>
      </c>
      <c r="C339" s="8" t="s">
        <v>680</v>
      </c>
      <c r="D339" s="5" t="s">
        <v>16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0.01</v>
      </c>
      <c r="K339" s="6">
        <v>0</v>
      </c>
      <c r="L339" s="6">
        <v>0</v>
      </c>
      <c r="M339" s="6">
        <v>0</v>
      </c>
      <c r="N339" s="6">
        <v>0</v>
      </c>
    </row>
    <row r="340" spans="1:14" hidden="1">
      <c r="A340">
        <f t="shared" si="5"/>
        <v>8</v>
      </c>
      <c r="B340" s="7" t="s">
        <v>681</v>
      </c>
      <c r="C340" s="8" t="s">
        <v>682</v>
      </c>
      <c r="D340" s="5" t="s">
        <v>16</v>
      </c>
      <c r="E340" s="6">
        <v>0.08</v>
      </c>
      <c r="F340" s="6">
        <v>0.1</v>
      </c>
      <c r="G340" s="6">
        <v>0.17</v>
      </c>
      <c r="H340" s="6">
        <v>0.09</v>
      </c>
      <c r="I340" s="6">
        <v>0.09</v>
      </c>
      <c r="J340" s="6">
        <v>0.21</v>
      </c>
      <c r="K340" s="6">
        <v>0.19</v>
      </c>
      <c r="L340" s="6">
        <v>0.05</v>
      </c>
      <c r="M340" s="6">
        <v>0.06</v>
      </c>
      <c r="N340" s="6">
        <v>0.06</v>
      </c>
    </row>
    <row r="341" spans="1:14" ht="21" hidden="1">
      <c r="A341">
        <f t="shared" si="5"/>
        <v>6</v>
      </c>
      <c r="B341" s="7" t="s">
        <v>683</v>
      </c>
      <c r="C341" s="8" t="s">
        <v>684</v>
      </c>
      <c r="D341" s="5" t="s">
        <v>16</v>
      </c>
      <c r="E341" s="6">
        <v>0.01</v>
      </c>
      <c r="F341" s="6">
        <v>0</v>
      </c>
      <c r="G341" s="6">
        <v>0.01</v>
      </c>
      <c r="H341" s="6">
        <v>0</v>
      </c>
      <c r="I341" s="6">
        <v>0</v>
      </c>
      <c r="J341" s="6">
        <v>0.01</v>
      </c>
      <c r="K341" s="6">
        <v>0</v>
      </c>
      <c r="L341" s="6">
        <v>0</v>
      </c>
      <c r="M341" s="6">
        <v>0</v>
      </c>
      <c r="N341" s="6">
        <v>0</v>
      </c>
    </row>
    <row r="342" spans="1:14" hidden="1">
      <c r="A342">
        <f t="shared" si="5"/>
        <v>8</v>
      </c>
      <c r="B342" s="7" t="s">
        <v>685</v>
      </c>
      <c r="C342" s="8" t="s">
        <v>686</v>
      </c>
      <c r="D342" s="5" t="s">
        <v>16</v>
      </c>
      <c r="E342" s="6">
        <v>0.01</v>
      </c>
      <c r="F342" s="6">
        <v>0</v>
      </c>
      <c r="G342" s="6">
        <v>0.01</v>
      </c>
      <c r="H342" s="6">
        <v>0</v>
      </c>
      <c r="I342" s="6">
        <v>0</v>
      </c>
      <c r="J342" s="6">
        <v>0.01</v>
      </c>
      <c r="K342" s="6">
        <v>0</v>
      </c>
      <c r="L342" s="6">
        <v>0</v>
      </c>
      <c r="M342" s="6">
        <v>0</v>
      </c>
      <c r="N342" s="6">
        <v>0</v>
      </c>
    </row>
    <row r="343" spans="1:14" hidden="1">
      <c r="A343">
        <f t="shared" si="5"/>
        <v>8</v>
      </c>
      <c r="B343" s="7" t="s">
        <v>687</v>
      </c>
      <c r="C343" s="8" t="s">
        <v>688</v>
      </c>
      <c r="D343" s="5" t="s">
        <v>16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</row>
    <row r="344" spans="1:14" hidden="1">
      <c r="A344">
        <f t="shared" si="5"/>
        <v>6</v>
      </c>
      <c r="B344" s="7" t="s">
        <v>689</v>
      </c>
      <c r="C344" s="8" t="s">
        <v>690</v>
      </c>
      <c r="D344" s="5" t="s">
        <v>16</v>
      </c>
      <c r="E344" s="6">
        <v>0.2</v>
      </c>
      <c r="F344" s="6">
        <v>0.2</v>
      </c>
      <c r="G344" s="6">
        <v>0.19</v>
      </c>
      <c r="H344" s="6">
        <v>0.12</v>
      </c>
      <c r="I344" s="6">
        <v>0.18</v>
      </c>
      <c r="J344" s="6">
        <v>0.16</v>
      </c>
      <c r="K344" s="6">
        <v>0.17</v>
      </c>
      <c r="L344" s="6">
        <v>0.11</v>
      </c>
      <c r="M344" s="6">
        <v>0.09</v>
      </c>
      <c r="N344" s="6">
        <v>0.09</v>
      </c>
    </row>
    <row r="345" spans="1:14" hidden="1">
      <c r="A345">
        <f t="shared" si="5"/>
        <v>8</v>
      </c>
      <c r="B345" s="7" t="s">
        <v>691</v>
      </c>
      <c r="C345" s="8" t="s">
        <v>692</v>
      </c>
      <c r="D345" s="5" t="s">
        <v>16</v>
      </c>
      <c r="E345" s="6">
        <v>0.2</v>
      </c>
      <c r="F345" s="6">
        <v>0.2</v>
      </c>
      <c r="G345" s="6">
        <v>0.19</v>
      </c>
      <c r="H345" s="6">
        <v>0.12</v>
      </c>
      <c r="I345" s="6">
        <v>0.18</v>
      </c>
      <c r="J345" s="6">
        <v>0.16</v>
      </c>
      <c r="K345" s="6">
        <v>0.17</v>
      </c>
      <c r="L345" s="6">
        <v>0.11</v>
      </c>
      <c r="M345" s="6">
        <v>0.09</v>
      </c>
      <c r="N345" s="6">
        <v>0.09</v>
      </c>
    </row>
    <row r="346" spans="1:14" hidden="1">
      <c r="A346">
        <f t="shared" si="5"/>
        <v>6</v>
      </c>
      <c r="B346" s="7" t="s">
        <v>693</v>
      </c>
      <c r="C346" s="8" t="s">
        <v>694</v>
      </c>
      <c r="D346" s="5" t="s">
        <v>16</v>
      </c>
      <c r="E346" s="6">
        <v>0.02</v>
      </c>
      <c r="F346" s="6">
        <v>0.02</v>
      </c>
      <c r="G346" s="6">
        <v>0.03</v>
      </c>
      <c r="H346" s="6">
        <v>0.02</v>
      </c>
      <c r="I346" s="6">
        <v>0.04</v>
      </c>
      <c r="J346" s="6">
        <v>0.03</v>
      </c>
      <c r="K346" s="6">
        <v>0.04</v>
      </c>
      <c r="L346" s="6">
        <v>0.05</v>
      </c>
      <c r="M346" s="6">
        <v>0.05</v>
      </c>
      <c r="N346" s="6">
        <v>0.05</v>
      </c>
    </row>
    <row r="347" spans="1:14" ht="21" hidden="1">
      <c r="A347">
        <f t="shared" si="5"/>
        <v>8</v>
      </c>
      <c r="B347" s="7" t="s">
        <v>695</v>
      </c>
      <c r="C347" s="8" t="s">
        <v>696</v>
      </c>
      <c r="D347" s="5" t="s">
        <v>16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0</v>
      </c>
      <c r="M347" s="6">
        <v>0.01</v>
      </c>
      <c r="N347" s="6">
        <v>0.01</v>
      </c>
    </row>
    <row r="348" spans="1:14" hidden="1">
      <c r="A348">
        <f t="shared" si="5"/>
        <v>8</v>
      </c>
      <c r="B348" s="7" t="s">
        <v>697</v>
      </c>
      <c r="C348" s="8" t="s">
        <v>698</v>
      </c>
      <c r="D348" s="5" t="s">
        <v>16</v>
      </c>
      <c r="E348" s="6">
        <v>0</v>
      </c>
      <c r="F348" s="6">
        <v>0</v>
      </c>
      <c r="G348" s="6">
        <v>0.01</v>
      </c>
      <c r="H348" s="6">
        <v>0</v>
      </c>
      <c r="I348" s="6">
        <v>0.01</v>
      </c>
      <c r="J348" s="6">
        <v>0</v>
      </c>
      <c r="K348" s="6">
        <v>0</v>
      </c>
      <c r="L348" s="6">
        <v>0.01</v>
      </c>
      <c r="M348" s="6">
        <v>0</v>
      </c>
      <c r="N348" s="6">
        <v>0</v>
      </c>
    </row>
    <row r="349" spans="1:14" hidden="1">
      <c r="A349">
        <f t="shared" si="5"/>
        <v>8</v>
      </c>
      <c r="B349" s="7" t="s">
        <v>699</v>
      </c>
      <c r="C349" s="8" t="s">
        <v>700</v>
      </c>
      <c r="D349" s="5" t="s">
        <v>16</v>
      </c>
      <c r="E349" s="6">
        <v>0.02</v>
      </c>
      <c r="F349" s="6">
        <v>0.02</v>
      </c>
      <c r="G349" s="6">
        <v>0.02</v>
      </c>
      <c r="H349" s="6">
        <v>0.02</v>
      </c>
      <c r="I349" s="6">
        <v>0.03</v>
      </c>
      <c r="J349" s="6">
        <v>0.03</v>
      </c>
      <c r="K349" s="6">
        <v>0.04</v>
      </c>
      <c r="L349" s="6">
        <v>0.04</v>
      </c>
      <c r="M349" s="6">
        <v>0.04</v>
      </c>
      <c r="N349" s="6">
        <v>0.04</v>
      </c>
    </row>
    <row r="350" spans="1:14">
      <c r="A350">
        <f t="shared" si="5"/>
        <v>2</v>
      </c>
      <c r="B350" s="3" t="s">
        <v>701</v>
      </c>
      <c r="C350" s="4" t="s">
        <v>702</v>
      </c>
      <c r="D350" s="5" t="s">
        <v>16</v>
      </c>
      <c r="E350" s="6">
        <v>5.41</v>
      </c>
      <c r="F350" s="6">
        <v>5.28</v>
      </c>
      <c r="G350" s="6">
        <v>5.27</v>
      </c>
      <c r="H350" s="6">
        <v>5.2</v>
      </c>
      <c r="I350" s="6">
        <v>4.87</v>
      </c>
      <c r="J350" s="6">
        <v>4.18</v>
      </c>
      <c r="K350" s="6">
        <v>4.54</v>
      </c>
      <c r="L350" s="6">
        <v>5</v>
      </c>
      <c r="M350" s="6">
        <v>4.9000000000000004</v>
      </c>
      <c r="N350" s="6">
        <v>4.9000000000000004</v>
      </c>
    </row>
    <row r="351" spans="1:14" hidden="1">
      <c r="A351">
        <f t="shared" si="5"/>
        <v>4</v>
      </c>
      <c r="B351" s="3" t="s">
        <v>703</v>
      </c>
      <c r="C351" s="4" t="s">
        <v>704</v>
      </c>
      <c r="D351" s="5" t="s">
        <v>16</v>
      </c>
      <c r="E351" s="6">
        <v>0.04</v>
      </c>
      <c r="F351" s="6">
        <v>0.03</v>
      </c>
      <c r="G351" s="6">
        <v>0.03</v>
      </c>
      <c r="H351" s="6">
        <v>0.03</v>
      </c>
      <c r="I351" s="6">
        <v>0.03</v>
      </c>
      <c r="J351" s="6">
        <v>0.03</v>
      </c>
      <c r="K351" s="6">
        <v>0.03</v>
      </c>
      <c r="L351" s="6">
        <v>0.02</v>
      </c>
      <c r="M351" s="6">
        <v>0.02</v>
      </c>
      <c r="N351" s="6">
        <v>0.02</v>
      </c>
    </row>
    <row r="352" spans="1:14" hidden="1">
      <c r="A352">
        <f t="shared" si="5"/>
        <v>6</v>
      </c>
      <c r="B352" s="7" t="s">
        <v>705</v>
      </c>
      <c r="C352" s="8" t="s">
        <v>706</v>
      </c>
      <c r="D352" s="5" t="s">
        <v>16</v>
      </c>
      <c r="E352" s="6">
        <v>0.04</v>
      </c>
      <c r="F352" s="6">
        <v>0.03</v>
      </c>
      <c r="G352" s="6">
        <v>0.03</v>
      </c>
      <c r="H352" s="6">
        <v>0.03</v>
      </c>
      <c r="I352" s="6">
        <v>0.03</v>
      </c>
      <c r="J352" s="6">
        <v>0.03</v>
      </c>
      <c r="K352" s="6">
        <v>0.03</v>
      </c>
      <c r="L352" s="6">
        <v>0.02</v>
      </c>
      <c r="M352" s="6">
        <v>0.02</v>
      </c>
      <c r="N352" s="6">
        <v>0.02</v>
      </c>
    </row>
    <row r="353" spans="1:14" hidden="1">
      <c r="A353">
        <f t="shared" si="5"/>
        <v>8</v>
      </c>
      <c r="B353" s="7" t="s">
        <v>707</v>
      </c>
      <c r="C353" s="8" t="s">
        <v>708</v>
      </c>
      <c r="D353" s="5" t="s">
        <v>16</v>
      </c>
      <c r="E353" s="6">
        <v>0.02</v>
      </c>
      <c r="F353" s="6">
        <v>0.01</v>
      </c>
      <c r="G353" s="6">
        <v>0.01</v>
      </c>
      <c r="H353" s="6">
        <v>0.01</v>
      </c>
      <c r="I353" s="6">
        <v>0.01</v>
      </c>
      <c r="J353" s="6">
        <v>0.01</v>
      </c>
      <c r="K353" s="6">
        <v>0.01</v>
      </c>
      <c r="L353" s="6">
        <v>0</v>
      </c>
      <c r="M353" s="6">
        <v>0.01</v>
      </c>
      <c r="N353" s="6">
        <v>0.01</v>
      </c>
    </row>
    <row r="354" spans="1:14" hidden="1">
      <c r="A354">
        <f t="shared" si="5"/>
        <v>8</v>
      </c>
      <c r="B354" s="7" t="s">
        <v>709</v>
      </c>
      <c r="C354" s="8" t="s">
        <v>710</v>
      </c>
      <c r="D354" s="5" t="s">
        <v>16</v>
      </c>
      <c r="E354" s="6">
        <v>0.02</v>
      </c>
      <c r="F354" s="6">
        <v>0.02</v>
      </c>
      <c r="G354" s="6">
        <v>0.02</v>
      </c>
      <c r="H354" s="6">
        <v>0.02</v>
      </c>
      <c r="I354" s="6">
        <v>0.02</v>
      </c>
      <c r="J354" s="6">
        <v>0.02</v>
      </c>
      <c r="K354" s="6">
        <v>0.02</v>
      </c>
      <c r="L354" s="6">
        <v>0.02</v>
      </c>
      <c r="M354" s="6">
        <v>0.01</v>
      </c>
      <c r="N354" s="6">
        <v>0.01</v>
      </c>
    </row>
    <row r="355" spans="1:14" hidden="1">
      <c r="A355">
        <f t="shared" si="5"/>
        <v>4</v>
      </c>
      <c r="B355" s="3" t="s">
        <v>711</v>
      </c>
      <c r="C355" s="4" t="s">
        <v>712</v>
      </c>
      <c r="D355" s="5" t="s">
        <v>16</v>
      </c>
      <c r="E355" s="6">
        <v>0.08</v>
      </c>
      <c r="F355" s="6">
        <v>0.1</v>
      </c>
      <c r="G355" s="6">
        <v>0.1</v>
      </c>
      <c r="H355" s="6">
        <v>0.14000000000000001</v>
      </c>
      <c r="I355" s="6">
        <v>0.14000000000000001</v>
      </c>
      <c r="J355" s="6">
        <v>0.14000000000000001</v>
      </c>
      <c r="K355" s="6">
        <v>0.17</v>
      </c>
      <c r="L355" s="6">
        <v>0.24</v>
      </c>
      <c r="M355" s="6">
        <v>0.19</v>
      </c>
      <c r="N355" s="6">
        <v>0.19</v>
      </c>
    </row>
    <row r="356" spans="1:14" hidden="1">
      <c r="A356">
        <f t="shared" si="5"/>
        <v>6</v>
      </c>
      <c r="B356" s="7" t="s">
        <v>713</v>
      </c>
      <c r="C356" s="8" t="s">
        <v>714</v>
      </c>
      <c r="D356" s="5" t="s">
        <v>16</v>
      </c>
      <c r="E356" s="6">
        <v>0.08</v>
      </c>
      <c r="F356" s="6">
        <v>0.1</v>
      </c>
      <c r="G356" s="6">
        <v>0.1</v>
      </c>
      <c r="H356" s="6">
        <v>0.14000000000000001</v>
      </c>
      <c r="I356" s="6">
        <v>0.14000000000000001</v>
      </c>
      <c r="J356" s="6">
        <v>0.14000000000000001</v>
      </c>
      <c r="K356" s="6">
        <v>0.17</v>
      </c>
      <c r="L356" s="6">
        <v>0.24</v>
      </c>
      <c r="M356" s="6">
        <v>0.19</v>
      </c>
      <c r="N356" s="6">
        <v>0.19</v>
      </c>
    </row>
    <row r="357" spans="1:14" hidden="1">
      <c r="A357">
        <f t="shared" si="5"/>
        <v>8</v>
      </c>
      <c r="B357" s="7" t="s">
        <v>715</v>
      </c>
      <c r="C357" s="8" t="s">
        <v>716</v>
      </c>
      <c r="D357" s="5" t="s">
        <v>16</v>
      </c>
      <c r="E357" s="6">
        <v>0</v>
      </c>
      <c r="F357" s="6">
        <v>0</v>
      </c>
      <c r="G357" s="6">
        <v>0.01</v>
      </c>
      <c r="H357" s="6">
        <v>0</v>
      </c>
      <c r="I357" s="6">
        <v>0</v>
      </c>
      <c r="J357" s="6">
        <v>0</v>
      </c>
      <c r="K357" s="6">
        <v>0</v>
      </c>
      <c r="L357" s="6">
        <v>0</v>
      </c>
      <c r="M357" s="6">
        <v>0</v>
      </c>
      <c r="N357" s="6">
        <v>0</v>
      </c>
    </row>
    <row r="358" spans="1:14" hidden="1">
      <c r="A358">
        <f t="shared" si="5"/>
        <v>8</v>
      </c>
      <c r="B358" s="7" t="s">
        <v>717</v>
      </c>
      <c r="C358" s="8" t="s">
        <v>718</v>
      </c>
      <c r="D358" s="5" t="s">
        <v>16</v>
      </c>
      <c r="E358" s="6">
        <v>0.08</v>
      </c>
      <c r="F358" s="6">
        <v>0.1</v>
      </c>
      <c r="G358" s="6">
        <v>0.09</v>
      </c>
      <c r="H358" s="6">
        <v>0.13</v>
      </c>
      <c r="I358" s="6">
        <v>0.13</v>
      </c>
      <c r="J358" s="6">
        <v>0.14000000000000001</v>
      </c>
      <c r="K358" s="6">
        <v>0.16</v>
      </c>
      <c r="L358" s="6">
        <v>0.23</v>
      </c>
      <c r="M358" s="6">
        <v>0.18</v>
      </c>
      <c r="N358" s="6">
        <v>0.18</v>
      </c>
    </row>
    <row r="359" spans="1:14" hidden="1">
      <c r="A359">
        <f t="shared" si="5"/>
        <v>8</v>
      </c>
      <c r="B359" s="7" t="s">
        <v>719</v>
      </c>
      <c r="C359" s="8" t="s">
        <v>720</v>
      </c>
      <c r="D359" s="5" t="s">
        <v>16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0</v>
      </c>
      <c r="L359" s="6">
        <v>0</v>
      </c>
      <c r="M359" s="6">
        <v>0</v>
      </c>
      <c r="N359" s="6">
        <v>0</v>
      </c>
    </row>
    <row r="360" spans="1:14" hidden="1">
      <c r="A360">
        <f t="shared" si="5"/>
        <v>8</v>
      </c>
      <c r="B360" s="7" t="s">
        <v>721</v>
      </c>
      <c r="C360" s="8" t="s">
        <v>722</v>
      </c>
      <c r="D360" s="5" t="s">
        <v>16</v>
      </c>
      <c r="E360" s="6">
        <v>0</v>
      </c>
      <c r="F360" s="6">
        <v>0</v>
      </c>
      <c r="G360" s="6">
        <v>0</v>
      </c>
      <c r="H360" s="6">
        <v>0.01</v>
      </c>
      <c r="I360" s="6">
        <v>0.01</v>
      </c>
      <c r="J360" s="6">
        <v>0</v>
      </c>
      <c r="K360" s="6">
        <v>0.01</v>
      </c>
      <c r="L360" s="6">
        <v>0.01</v>
      </c>
      <c r="M360" s="6">
        <v>0.01</v>
      </c>
      <c r="N360" s="6">
        <v>0.01</v>
      </c>
    </row>
    <row r="361" spans="1:14" hidden="1">
      <c r="A361">
        <f t="shared" si="5"/>
        <v>4</v>
      </c>
      <c r="B361" s="3" t="s">
        <v>723</v>
      </c>
      <c r="C361" s="4" t="s">
        <v>724</v>
      </c>
      <c r="D361" s="5" t="s">
        <v>16</v>
      </c>
      <c r="E361" s="6">
        <v>5.29</v>
      </c>
      <c r="F361" s="6">
        <v>5.15</v>
      </c>
      <c r="G361" s="6">
        <v>5.14</v>
      </c>
      <c r="H361" s="6">
        <v>5.03</v>
      </c>
      <c r="I361" s="6">
        <v>4.7</v>
      </c>
      <c r="J361" s="6">
        <v>4.01</v>
      </c>
      <c r="K361" s="6">
        <v>4.34</v>
      </c>
      <c r="L361" s="6">
        <v>4.74</v>
      </c>
      <c r="M361" s="6">
        <v>4.6900000000000004</v>
      </c>
      <c r="N361" s="6">
        <v>4.6900000000000004</v>
      </c>
    </row>
    <row r="362" spans="1:14" hidden="1">
      <c r="A362">
        <f t="shared" si="5"/>
        <v>6</v>
      </c>
      <c r="B362" s="7" t="s">
        <v>725</v>
      </c>
      <c r="C362" s="8" t="s">
        <v>726</v>
      </c>
      <c r="D362" s="5" t="s">
        <v>16</v>
      </c>
      <c r="E362" s="6">
        <v>5.29</v>
      </c>
      <c r="F362" s="6">
        <v>5.15</v>
      </c>
      <c r="G362" s="6">
        <v>5.14</v>
      </c>
      <c r="H362" s="6">
        <v>5.03</v>
      </c>
      <c r="I362" s="6">
        <v>4.7</v>
      </c>
      <c r="J362" s="6">
        <v>4.01</v>
      </c>
      <c r="K362" s="6">
        <v>4.34</v>
      </c>
      <c r="L362" s="6">
        <v>4.74</v>
      </c>
      <c r="M362" s="6">
        <v>4.6900000000000004</v>
      </c>
      <c r="N362" s="6">
        <v>4.6900000000000004</v>
      </c>
    </row>
    <row r="363" spans="1:14" hidden="1">
      <c r="A363">
        <f t="shared" si="5"/>
        <v>8</v>
      </c>
      <c r="B363" s="7" t="s">
        <v>727</v>
      </c>
      <c r="C363" s="8" t="s">
        <v>728</v>
      </c>
      <c r="D363" s="5" t="s">
        <v>16</v>
      </c>
      <c r="E363" s="6">
        <v>0.62</v>
      </c>
      <c r="F363" s="6">
        <v>0.46</v>
      </c>
      <c r="G363" s="6">
        <v>0.35</v>
      </c>
      <c r="H363" s="6">
        <v>0.28000000000000003</v>
      </c>
      <c r="I363" s="6">
        <v>0.21</v>
      </c>
      <c r="J363" s="6">
        <v>0.13</v>
      </c>
      <c r="K363" s="6">
        <v>0.1</v>
      </c>
      <c r="L363" s="6">
        <v>0.08</v>
      </c>
      <c r="M363" s="6">
        <v>7.0000000000000007E-2</v>
      </c>
      <c r="N363" s="6">
        <v>7.0000000000000007E-2</v>
      </c>
    </row>
    <row r="364" spans="1:14" hidden="1">
      <c r="A364">
        <f t="shared" si="5"/>
        <v>8</v>
      </c>
      <c r="B364" s="7" t="s">
        <v>729</v>
      </c>
      <c r="C364" s="8" t="s">
        <v>730</v>
      </c>
      <c r="D364" s="5" t="s">
        <v>16</v>
      </c>
      <c r="E364" s="6">
        <v>2.79</v>
      </c>
      <c r="F364" s="6">
        <v>2.81</v>
      </c>
      <c r="G364" s="6">
        <v>2.81</v>
      </c>
      <c r="H364" s="6">
        <v>2.77</v>
      </c>
      <c r="I364" s="6">
        <v>2.56</v>
      </c>
      <c r="J364" s="6">
        <v>2.12</v>
      </c>
      <c r="K364" s="6">
        <v>2.19</v>
      </c>
      <c r="L364" s="6">
        <v>2.29</v>
      </c>
      <c r="M364" s="6">
        <v>2.16</v>
      </c>
      <c r="N364" s="6">
        <v>2.16</v>
      </c>
    </row>
    <row r="365" spans="1:14" hidden="1">
      <c r="A365">
        <f t="shared" si="5"/>
        <v>8</v>
      </c>
      <c r="B365" s="7" t="s">
        <v>731</v>
      </c>
      <c r="C365" s="8" t="s">
        <v>732</v>
      </c>
      <c r="D365" s="5" t="s">
        <v>16</v>
      </c>
      <c r="E365" s="6">
        <v>0.82</v>
      </c>
      <c r="F365" s="6">
        <v>0.76</v>
      </c>
      <c r="G365" s="6">
        <v>0.67</v>
      </c>
      <c r="H365" s="6">
        <v>0.62</v>
      </c>
      <c r="I365" s="6">
        <v>0.54</v>
      </c>
      <c r="J365" s="6">
        <v>0.43</v>
      </c>
      <c r="K365" s="6">
        <v>0.45</v>
      </c>
      <c r="L365" s="6">
        <v>0.5</v>
      </c>
      <c r="M365" s="6">
        <v>0.53</v>
      </c>
      <c r="N365" s="6">
        <v>0.53</v>
      </c>
    </row>
    <row r="366" spans="1:14" hidden="1">
      <c r="A366">
        <f t="shared" si="5"/>
        <v>8</v>
      </c>
      <c r="B366" s="7" t="s">
        <v>733</v>
      </c>
      <c r="C366" s="8" t="s">
        <v>734</v>
      </c>
      <c r="D366" s="5" t="s">
        <v>16</v>
      </c>
      <c r="E366" s="6">
        <v>1</v>
      </c>
      <c r="F366" s="6">
        <v>1.1200000000000001</v>
      </c>
      <c r="G366" s="6">
        <v>1.31</v>
      </c>
      <c r="H366" s="6">
        <v>1.36</v>
      </c>
      <c r="I366" s="6">
        <v>1.39</v>
      </c>
      <c r="J366" s="6">
        <v>1.33</v>
      </c>
      <c r="K366" s="6">
        <v>1.6</v>
      </c>
      <c r="L366" s="6">
        <v>1.87</v>
      </c>
      <c r="M366" s="6">
        <v>1.93</v>
      </c>
      <c r="N366" s="6">
        <v>1.93</v>
      </c>
    </row>
    <row r="367" spans="1:14" hidden="1">
      <c r="A367">
        <f t="shared" si="5"/>
        <v>8</v>
      </c>
      <c r="B367" s="7" t="s">
        <v>735</v>
      </c>
      <c r="C367" s="8" t="s">
        <v>736</v>
      </c>
      <c r="D367" s="5" t="s">
        <v>16</v>
      </c>
      <c r="E367" s="6">
        <v>0.06</v>
      </c>
      <c r="F367" s="6">
        <v>0</v>
      </c>
      <c r="G367" s="6">
        <v>0</v>
      </c>
      <c r="H367" s="6">
        <v>0</v>
      </c>
      <c r="I367" s="6">
        <v>0</v>
      </c>
      <c r="J367" s="6">
        <v>0</v>
      </c>
      <c r="K367" s="6">
        <v>0</v>
      </c>
      <c r="L367" s="6">
        <v>0</v>
      </c>
      <c r="M367" s="6">
        <v>0</v>
      </c>
      <c r="N367" s="6">
        <v>0</v>
      </c>
    </row>
    <row r="368" spans="1:14">
      <c r="A368">
        <f t="shared" si="5"/>
        <v>2</v>
      </c>
      <c r="B368" s="3" t="s">
        <v>737</v>
      </c>
      <c r="C368" s="4" t="s">
        <v>738</v>
      </c>
      <c r="D368" s="5" t="s">
        <v>16</v>
      </c>
      <c r="E368" s="6">
        <v>6.36</v>
      </c>
      <c r="F368" s="6">
        <v>6.42</v>
      </c>
      <c r="G368" s="6">
        <v>6.63</v>
      </c>
      <c r="H368" s="6">
        <v>6.89</v>
      </c>
      <c r="I368" s="6">
        <v>6.92</v>
      </c>
      <c r="J368" s="6">
        <v>6.44</v>
      </c>
      <c r="K368" s="6">
        <v>6.62</v>
      </c>
      <c r="L368" s="6">
        <v>5.78</v>
      </c>
      <c r="M368" s="6">
        <v>6.07</v>
      </c>
      <c r="N368" s="6">
        <v>6.07</v>
      </c>
    </row>
    <row r="369" spans="1:14" hidden="1">
      <c r="A369">
        <f t="shared" si="5"/>
        <v>4</v>
      </c>
      <c r="B369" s="3" t="s">
        <v>739</v>
      </c>
      <c r="C369" s="4" t="s">
        <v>740</v>
      </c>
      <c r="D369" s="5" t="s">
        <v>16</v>
      </c>
      <c r="E369" s="6">
        <v>0.73</v>
      </c>
      <c r="F369" s="6">
        <v>0.6</v>
      </c>
      <c r="G369" s="6">
        <v>0.56999999999999995</v>
      </c>
      <c r="H369" s="6">
        <v>0.56000000000000005</v>
      </c>
      <c r="I369" s="6">
        <v>0.52</v>
      </c>
      <c r="J369" s="6">
        <v>0.52</v>
      </c>
      <c r="K369" s="6">
        <v>0.53</v>
      </c>
      <c r="L369" s="6">
        <v>0.64</v>
      </c>
      <c r="M369" s="6">
        <v>0.55000000000000004</v>
      </c>
      <c r="N369" s="6">
        <v>0.55000000000000004</v>
      </c>
    </row>
    <row r="370" spans="1:14" ht="31.5" hidden="1">
      <c r="A370">
        <f t="shared" si="5"/>
        <v>6</v>
      </c>
      <c r="B370" s="7" t="s">
        <v>741</v>
      </c>
      <c r="C370" s="8" t="s">
        <v>742</v>
      </c>
      <c r="D370" s="5" t="s">
        <v>16</v>
      </c>
      <c r="E370" s="6">
        <v>0.33</v>
      </c>
      <c r="F370" s="6">
        <v>0.22</v>
      </c>
      <c r="G370" s="6">
        <v>0.23</v>
      </c>
      <c r="H370" s="6">
        <v>0.23</v>
      </c>
      <c r="I370" s="6">
        <v>0.2</v>
      </c>
      <c r="J370" s="6">
        <v>0.26</v>
      </c>
      <c r="K370" s="6">
        <v>0.26</v>
      </c>
      <c r="L370" s="6">
        <v>0.23</v>
      </c>
      <c r="M370" s="6">
        <v>0.21</v>
      </c>
      <c r="N370" s="6">
        <v>0.21</v>
      </c>
    </row>
    <row r="371" spans="1:14" hidden="1">
      <c r="A371">
        <f t="shared" si="5"/>
        <v>8</v>
      </c>
      <c r="B371" s="7" t="s">
        <v>743</v>
      </c>
      <c r="C371" s="8" t="s">
        <v>744</v>
      </c>
      <c r="D371" s="5" t="s">
        <v>16</v>
      </c>
      <c r="E371" s="6">
        <v>0.02</v>
      </c>
      <c r="F371" s="6">
        <v>0.02</v>
      </c>
      <c r="G371" s="6">
        <v>0.02</v>
      </c>
      <c r="H371" s="6">
        <v>0.02</v>
      </c>
      <c r="I371" s="6">
        <v>0.02</v>
      </c>
      <c r="J371" s="6">
        <v>0.02</v>
      </c>
      <c r="K371" s="6">
        <v>0.03</v>
      </c>
      <c r="L371" s="6">
        <v>0.02</v>
      </c>
      <c r="M371" s="6">
        <v>0.02</v>
      </c>
      <c r="N371" s="6">
        <v>0.02</v>
      </c>
    </row>
    <row r="372" spans="1:14" hidden="1">
      <c r="A372">
        <f t="shared" si="5"/>
        <v>8</v>
      </c>
      <c r="B372" s="7" t="s">
        <v>745</v>
      </c>
      <c r="C372" s="8" t="s">
        <v>746</v>
      </c>
      <c r="D372" s="5" t="s">
        <v>16</v>
      </c>
      <c r="E372" s="6">
        <v>0.28999999999999998</v>
      </c>
      <c r="F372" s="6">
        <v>0.18</v>
      </c>
      <c r="G372" s="6">
        <v>0.18</v>
      </c>
      <c r="H372" s="6">
        <v>0.18</v>
      </c>
      <c r="I372" s="6">
        <v>0.15</v>
      </c>
      <c r="J372" s="6">
        <v>0.22</v>
      </c>
      <c r="K372" s="6">
        <v>0.2</v>
      </c>
      <c r="L372" s="6">
        <v>0.17</v>
      </c>
      <c r="M372" s="6">
        <v>0.16</v>
      </c>
      <c r="N372" s="6">
        <v>0.16</v>
      </c>
    </row>
    <row r="373" spans="1:14" hidden="1">
      <c r="A373">
        <f t="shared" si="5"/>
        <v>8</v>
      </c>
      <c r="B373" s="7" t="s">
        <v>747</v>
      </c>
      <c r="C373" s="8" t="s">
        <v>748</v>
      </c>
      <c r="D373" s="5" t="s">
        <v>16</v>
      </c>
      <c r="E373" s="6">
        <v>0.01</v>
      </c>
      <c r="F373" s="6">
        <v>0.01</v>
      </c>
      <c r="G373" s="6">
        <v>0.01</v>
      </c>
      <c r="H373" s="6">
        <v>0.01</v>
      </c>
      <c r="I373" s="6">
        <v>0.01</v>
      </c>
      <c r="J373" s="6">
        <v>0</v>
      </c>
      <c r="K373" s="6">
        <v>0</v>
      </c>
      <c r="L373" s="6">
        <v>0</v>
      </c>
      <c r="M373" s="6">
        <v>0</v>
      </c>
      <c r="N373" s="6">
        <v>0</v>
      </c>
    </row>
    <row r="374" spans="1:14" ht="21" hidden="1">
      <c r="A374">
        <f t="shared" si="5"/>
        <v>8</v>
      </c>
      <c r="B374" s="7" t="s">
        <v>749</v>
      </c>
      <c r="C374" s="8" t="s">
        <v>750</v>
      </c>
      <c r="D374" s="5" t="s">
        <v>16</v>
      </c>
      <c r="E374" s="6">
        <v>0.01</v>
      </c>
      <c r="F374" s="6">
        <v>0.01</v>
      </c>
      <c r="G374" s="6">
        <v>0.02</v>
      </c>
      <c r="H374" s="6">
        <v>0.02</v>
      </c>
      <c r="I374" s="6">
        <v>0.02</v>
      </c>
      <c r="J374" s="6">
        <v>0.02</v>
      </c>
      <c r="K374" s="6">
        <v>0.03</v>
      </c>
      <c r="L374" s="6">
        <v>0.04</v>
      </c>
      <c r="M374" s="6">
        <v>0.03</v>
      </c>
      <c r="N374" s="6">
        <v>0.03</v>
      </c>
    </row>
    <row r="375" spans="1:14" ht="21" hidden="1">
      <c r="A375">
        <f t="shared" si="5"/>
        <v>6</v>
      </c>
      <c r="B375" s="7" t="s">
        <v>751</v>
      </c>
      <c r="C375" s="8" t="s">
        <v>752</v>
      </c>
      <c r="D375" s="5" t="s">
        <v>16</v>
      </c>
      <c r="E375" s="6">
        <v>0.06</v>
      </c>
      <c r="F375" s="6">
        <v>0.05</v>
      </c>
      <c r="G375" s="6">
        <v>0.04</v>
      </c>
      <c r="H375" s="6">
        <v>0.04</v>
      </c>
      <c r="I375" s="6">
        <v>0.02</v>
      </c>
      <c r="J375" s="6">
        <v>0.02</v>
      </c>
      <c r="K375" s="6">
        <v>0.02</v>
      </c>
      <c r="L375" s="6">
        <v>0.01</v>
      </c>
      <c r="M375" s="6">
        <v>0.02</v>
      </c>
      <c r="N375" s="6">
        <v>0.02</v>
      </c>
    </row>
    <row r="376" spans="1:14" hidden="1">
      <c r="A376">
        <f t="shared" si="5"/>
        <v>8</v>
      </c>
      <c r="B376" s="7" t="s">
        <v>753</v>
      </c>
      <c r="C376" s="8" t="s">
        <v>754</v>
      </c>
      <c r="D376" s="5" t="s">
        <v>16</v>
      </c>
      <c r="E376" s="6">
        <v>0.05</v>
      </c>
      <c r="F376" s="6">
        <v>0.05</v>
      </c>
      <c r="G376" s="6">
        <v>0.04</v>
      </c>
      <c r="H376" s="6">
        <v>0.03</v>
      </c>
      <c r="I376" s="6">
        <v>0.02</v>
      </c>
      <c r="J376" s="6">
        <v>0.02</v>
      </c>
      <c r="K376" s="6">
        <v>0.02</v>
      </c>
      <c r="L376" s="6">
        <v>0.01</v>
      </c>
      <c r="M376" s="6">
        <v>0.01</v>
      </c>
      <c r="N376" s="6">
        <v>0.01</v>
      </c>
    </row>
    <row r="377" spans="1:14" hidden="1">
      <c r="A377">
        <f t="shared" si="5"/>
        <v>8</v>
      </c>
      <c r="B377" s="7" t="s">
        <v>755</v>
      </c>
      <c r="C377" s="8" t="s">
        <v>756</v>
      </c>
      <c r="D377" s="5" t="s">
        <v>16</v>
      </c>
      <c r="E377" s="6">
        <v>0.01</v>
      </c>
      <c r="F377" s="6">
        <v>0</v>
      </c>
      <c r="G377" s="6">
        <v>0</v>
      </c>
      <c r="H377" s="6">
        <v>0.01</v>
      </c>
      <c r="I377" s="6">
        <v>0</v>
      </c>
      <c r="J377" s="6">
        <v>0</v>
      </c>
      <c r="K377" s="6">
        <v>0</v>
      </c>
      <c r="L377" s="6">
        <v>0</v>
      </c>
      <c r="M377" s="6">
        <v>0.01</v>
      </c>
      <c r="N377" s="6">
        <v>0.01</v>
      </c>
    </row>
    <row r="378" spans="1:14" hidden="1">
      <c r="A378">
        <f t="shared" si="5"/>
        <v>8</v>
      </c>
      <c r="B378" s="7" t="s">
        <v>757</v>
      </c>
      <c r="C378" s="8" t="s">
        <v>758</v>
      </c>
      <c r="D378" s="5" t="s">
        <v>16</v>
      </c>
      <c r="E378" s="6">
        <v>0</v>
      </c>
      <c r="F378" s="6">
        <v>0</v>
      </c>
      <c r="G378" s="6">
        <v>0</v>
      </c>
      <c r="H378" s="6">
        <v>0</v>
      </c>
      <c r="I378" s="6">
        <v>0</v>
      </c>
      <c r="J378" s="6">
        <v>0</v>
      </c>
      <c r="K378" s="6">
        <v>0</v>
      </c>
      <c r="L378" s="6">
        <v>0</v>
      </c>
      <c r="M378" s="6">
        <v>0</v>
      </c>
      <c r="N378" s="6">
        <v>0</v>
      </c>
    </row>
    <row r="379" spans="1:14" ht="21" hidden="1">
      <c r="A379">
        <f t="shared" si="5"/>
        <v>6</v>
      </c>
      <c r="B379" s="7" t="s">
        <v>759</v>
      </c>
      <c r="C379" s="8" t="s">
        <v>760</v>
      </c>
      <c r="D379" s="5" t="s">
        <v>16</v>
      </c>
      <c r="E379" s="6">
        <v>0.25</v>
      </c>
      <c r="F379" s="6">
        <v>0.24</v>
      </c>
      <c r="G379" s="6">
        <v>0.23</v>
      </c>
      <c r="H379" s="6">
        <v>0.22</v>
      </c>
      <c r="I379" s="6">
        <v>0.23</v>
      </c>
      <c r="J379" s="6">
        <v>0.18</v>
      </c>
      <c r="K379" s="6">
        <v>0.2</v>
      </c>
      <c r="L379" s="6">
        <v>0.35</v>
      </c>
      <c r="M379" s="6">
        <v>0.26</v>
      </c>
      <c r="N379" s="6">
        <v>0.26</v>
      </c>
    </row>
    <row r="380" spans="1:14" hidden="1">
      <c r="A380">
        <f t="shared" si="5"/>
        <v>8</v>
      </c>
      <c r="B380" s="7" t="s">
        <v>761</v>
      </c>
      <c r="C380" s="8" t="s">
        <v>762</v>
      </c>
      <c r="D380" s="5" t="s">
        <v>16</v>
      </c>
      <c r="E380" s="6">
        <v>0.21</v>
      </c>
      <c r="F380" s="6">
        <v>0.2</v>
      </c>
      <c r="G380" s="6">
        <v>0.18</v>
      </c>
      <c r="H380" s="6">
        <v>0.17</v>
      </c>
      <c r="I380" s="6">
        <v>0.17</v>
      </c>
      <c r="J380" s="6">
        <v>0.15</v>
      </c>
      <c r="K380" s="6">
        <v>0.15</v>
      </c>
      <c r="L380" s="6">
        <v>0.28000000000000003</v>
      </c>
      <c r="M380" s="6">
        <v>0.21</v>
      </c>
      <c r="N380" s="6">
        <v>0.21</v>
      </c>
    </row>
    <row r="381" spans="1:14" hidden="1">
      <c r="A381">
        <f t="shared" si="5"/>
        <v>8</v>
      </c>
      <c r="B381" s="7" t="s">
        <v>763</v>
      </c>
      <c r="C381" s="8" t="s">
        <v>764</v>
      </c>
      <c r="D381" s="5" t="s">
        <v>16</v>
      </c>
      <c r="E381" s="6">
        <v>0.03</v>
      </c>
      <c r="F381" s="6">
        <v>0.03</v>
      </c>
      <c r="G381" s="6">
        <v>0.04</v>
      </c>
      <c r="H381" s="6">
        <v>0.04</v>
      </c>
      <c r="I381" s="6">
        <v>0.04</v>
      </c>
      <c r="J381" s="6">
        <v>0.03</v>
      </c>
      <c r="K381" s="6">
        <v>0.04</v>
      </c>
      <c r="L381" s="6">
        <v>0.06</v>
      </c>
      <c r="M381" s="6">
        <v>0.04</v>
      </c>
      <c r="N381" s="6">
        <v>0.04</v>
      </c>
    </row>
    <row r="382" spans="1:14" hidden="1">
      <c r="A382">
        <f t="shared" si="5"/>
        <v>8</v>
      </c>
      <c r="B382" s="7" t="s">
        <v>765</v>
      </c>
      <c r="C382" s="8" t="s">
        <v>766</v>
      </c>
      <c r="D382" s="5" t="s">
        <v>16</v>
      </c>
      <c r="E382" s="6">
        <v>0.01</v>
      </c>
      <c r="F382" s="6">
        <v>0.01</v>
      </c>
      <c r="G382" s="6">
        <v>0.01</v>
      </c>
      <c r="H382" s="6">
        <v>0.01</v>
      </c>
      <c r="I382" s="6">
        <v>0.02</v>
      </c>
      <c r="J382" s="6">
        <v>0</v>
      </c>
      <c r="K382" s="6">
        <v>0.01</v>
      </c>
      <c r="L382" s="6">
        <v>0.01</v>
      </c>
      <c r="M382" s="6">
        <v>0.01</v>
      </c>
      <c r="N382" s="6">
        <v>0.01</v>
      </c>
    </row>
    <row r="383" spans="1:14" hidden="1">
      <c r="A383">
        <f t="shared" si="5"/>
        <v>8</v>
      </c>
      <c r="B383" s="7" t="s">
        <v>767</v>
      </c>
      <c r="C383" s="8" t="s">
        <v>768</v>
      </c>
      <c r="D383" s="5" t="s">
        <v>16</v>
      </c>
      <c r="E383" s="6">
        <v>0</v>
      </c>
      <c r="F383" s="6">
        <v>0</v>
      </c>
      <c r="G383" s="6">
        <v>0</v>
      </c>
      <c r="H383" s="6">
        <v>0</v>
      </c>
      <c r="I383" s="6">
        <v>0</v>
      </c>
      <c r="J383" s="6">
        <v>0</v>
      </c>
      <c r="K383" s="6">
        <v>0</v>
      </c>
      <c r="L383" s="6">
        <v>0</v>
      </c>
      <c r="M383" s="6">
        <v>0</v>
      </c>
      <c r="N383" s="6">
        <v>0</v>
      </c>
    </row>
    <row r="384" spans="1:14" hidden="1">
      <c r="A384">
        <f t="shared" si="5"/>
        <v>6</v>
      </c>
      <c r="B384" s="7" t="s">
        <v>769</v>
      </c>
      <c r="C384" s="8" t="s">
        <v>770</v>
      </c>
      <c r="D384" s="5" t="s">
        <v>16</v>
      </c>
      <c r="E384" s="6">
        <v>7.0000000000000007E-2</v>
      </c>
      <c r="F384" s="6">
        <v>0.06</v>
      </c>
      <c r="G384" s="6">
        <v>0.05</v>
      </c>
      <c r="H384" s="6">
        <v>0.05</v>
      </c>
      <c r="I384" s="6">
        <v>0.04</v>
      </c>
      <c r="J384" s="6">
        <v>0.04</v>
      </c>
      <c r="K384" s="6">
        <v>0.03</v>
      </c>
      <c r="L384" s="6">
        <v>0.03</v>
      </c>
      <c r="M384" s="6">
        <v>0.04</v>
      </c>
      <c r="N384" s="6">
        <v>0.04</v>
      </c>
    </row>
    <row r="385" spans="1:14" hidden="1">
      <c r="A385">
        <f t="shared" si="5"/>
        <v>8</v>
      </c>
      <c r="B385" s="7" t="s">
        <v>771</v>
      </c>
      <c r="C385" s="8" t="s">
        <v>772</v>
      </c>
      <c r="D385" s="5" t="s">
        <v>16</v>
      </c>
      <c r="E385" s="6">
        <v>0.04</v>
      </c>
      <c r="F385" s="6">
        <v>0.03</v>
      </c>
      <c r="G385" s="6">
        <v>0.03</v>
      </c>
      <c r="H385" s="6">
        <v>0.03</v>
      </c>
      <c r="I385" s="6">
        <v>0.03</v>
      </c>
      <c r="J385" s="6">
        <v>0.03</v>
      </c>
      <c r="K385" s="6">
        <v>0.02</v>
      </c>
      <c r="L385" s="6">
        <v>0.02</v>
      </c>
      <c r="M385" s="6">
        <v>0.03</v>
      </c>
      <c r="N385" s="6">
        <v>0.03</v>
      </c>
    </row>
    <row r="386" spans="1:14" hidden="1">
      <c r="A386">
        <f t="shared" si="5"/>
        <v>8</v>
      </c>
      <c r="B386" s="7" t="s">
        <v>773</v>
      </c>
      <c r="C386" s="8" t="s">
        <v>774</v>
      </c>
      <c r="D386" s="5" t="s">
        <v>16</v>
      </c>
      <c r="E386" s="6">
        <v>0.02</v>
      </c>
      <c r="F386" s="6">
        <v>0.02</v>
      </c>
      <c r="G386" s="6">
        <v>0.01</v>
      </c>
      <c r="H386" s="6">
        <v>0.01</v>
      </c>
      <c r="I386" s="6">
        <v>0.01</v>
      </c>
      <c r="J386" s="6">
        <v>0.01</v>
      </c>
      <c r="K386" s="6">
        <v>0.01</v>
      </c>
      <c r="L386" s="6">
        <v>0.01</v>
      </c>
      <c r="M386" s="6">
        <v>0.01</v>
      </c>
      <c r="N386" s="6">
        <v>0.01</v>
      </c>
    </row>
    <row r="387" spans="1:14" ht="21" hidden="1">
      <c r="A387">
        <f t="shared" si="5"/>
        <v>8</v>
      </c>
      <c r="B387" s="7" t="s">
        <v>775</v>
      </c>
      <c r="C387" s="8" t="s">
        <v>776</v>
      </c>
      <c r="D387" s="5" t="s">
        <v>16</v>
      </c>
      <c r="E387" s="6">
        <v>0.01</v>
      </c>
      <c r="F387" s="6">
        <v>0.01</v>
      </c>
      <c r="G387" s="6">
        <v>0.01</v>
      </c>
      <c r="H387" s="6">
        <v>0.01</v>
      </c>
      <c r="I387" s="6">
        <v>0</v>
      </c>
      <c r="J387" s="6">
        <v>0</v>
      </c>
      <c r="K387" s="6">
        <v>0</v>
      </c>
      <c r="L387" s="6">
        <v>0</v>
      </c>
      <c r="M387" s="6">
        <v>0</v>
      </c>
      <c r="N387" s="6">
        <v>0</v>
      </c>
    </row>
    <row r="388" spans="1:14" ht="31.5" hidden="1">
      <c r="A388">
        <f t="shared" si="5"/>
        <v>6</v>
      </c>
      <c r="B388" s="7" t="s">
        <v>777</v>
      </c>
      <c r="C388" s="8" t="s">
        <v>778</v>
      </c>
      <c r="D388" s="5" t="s">
        <v>16</v>
      </c>
      <c r="E388" s="6">
        <v>0.02</v>
      </c>
      <c r="F388" s="6">
        <v>0.03</v>
      </c>
      <c r="G388" s="6">
        <v>0.02</v>
      </c>
      <c r="H388" s="6">
        <v>0.02</v>
      </c>
      <c r="I388" s="6">
        <v>0.03</v>
      </c>
      <c r="J388" s="6">
        <v>0.02</v>
      </c>
      <c r="K388" s="6">
        <v>0.02</v>
      </c>
      <c r="L388" s="6">
        <v>0.02</v>
      </c>
      <c r="M388" s="6">
        <v>0.02</v>
      </c>
      <c r="N388" s="6">
        <v>0.02</v>
      </c>
    </row>
    <row r="389" spans="1:14" ht="21" hidden="1">
      <c r="A389">
        <f t="shared" si="5"/>
        <v>8</v>
      </c>
      <c r="B389" s="7" t="s">
        <v>779</v>
      </c>
      <c r="C389" s="8" t="s">
        <v>780</v>
      </c>
      <c r="D389" s="5" t="s">
        <v>16</v>
      </c>
      <c r="E389" s="6">
        <v>0.02</v>
      </c>
      <c r="F389" s="6">
        <v>0.03</v>
      </c>
      <c r="G389" s="6">
        <v>0.02</v>
      </c>
      <c r="H389" s="6">
        <v>0.02</v>
      </c>
      <c r="I389" s="6">
        <v>0.03</v>
      </c>
      <c r="J389" s="6">
        <v>0.02</v>
      </c>
      <c r="K389" s="6">
        <v>0.02</v>
      </c>
      <c r="L389" s="6">
        <v>0.02</v>
      </c>
      <c r="M389" s="6">
        <v>0.02</v>
      </c>
      <c r="N389" s="6">
        <v>0.02</v>
      </c>
    </row>
    <row r="390" spans="1:14" ht="21" hidden="1">
      <c r="A390">
        <f t="shared" si="5"/>
        <v>4</v>
      </c>
      <c r="B390" s="3" t="s">
        <v>781</v>
      </c>
      <c r="C390" s="4" t="s">
        <v>782</v>
      </c>
      <c r="D390" s="5" t="s">
        <v>16</v>
      </c>
      <c r="E390" s="6">
        <v>0.08</v>
      </c>
      <c r="F390" s="6">
        <v>0.09</v>
      </c>
      <c r="G390" s="6">
        <v>0.09</v>
      </c>
      <c r="H390" s="6">
        <v>0.13</v>
      </c>
      <c r="I390" s="6">
        <v>0.11</v>
      </c>
      <c r="J390" s="6">
        <v>0.08</v>
      </c>
      <c r="K390" s="6">
        <v>0.15</v>
      </c>
      <c r="L390" s="6">
        <v>0.14000000000000001</v>
      </c>
      <c r="M390" s="6">
        <v>0.16</v>
      </c>
      <c r="N390" s="6">
        <v>0.16</v>
      </c>
    </row>
    <row r="391" spans="1:14" ht="21" hidden="1">
      <c r="A391">
        <f t="shared" si="5"/>
        <v>6</v>
      </c>
      <c r="B391" s="7" t="s">
        <v>783</v>
      </c>
      <c r="C391" s="8" t="s">
        <v>784</v>
      </c>
      <c r="D391" s="5" t="s">
        <v>16</v>
      </c>
      <c r="E391" s="6">
        <v>0.06</v>
      </c>
      <c r="F391" s="6">
        <v>7.0000000000000007E-2</v>
      </c>
      <c r="G391" s="6">
        <v>0.06</v>
      </c>
      <c r="H391" s="6">
        <v>0.1</v>
      </c>
      <c r="I391" s="6">
        <v>7.0000000000000007E-2</v>
      </c>
      <c r="J391" s="6">
        <v>0.02</v>
      </c>
      <c r="K391" s="6">
        <v>0.12</v>
      </c>
      <c r="L391" s="6">
        <v>0.08</v>
      </c>
      <c r="M391" s="6">
        <v>0.11</v>
      </c>
      <c r="N391" s="6">
        <v>0.11</v>
      </c>
    </row>
    <row r="392" spans="1:14" ht="21" hidden="1">
      <c r="A392">
        <f t="shared" ref="A392:A455" si="6">LEN(B392)</f>
        <v>8</v>
      </c>
      <c r="B392" s="7" t="s">
        <v>785</v>
      </c>
      <c r="C392" s="8" t="s">
        <v>786</v>
      </c>
      <c r="D392" s="5" t="s">
        <v>16</v>
      </c>
      <c r="E392" s="6">
        <v>0.04</v>
      </c>
      <c r="F392" s="6">
        <v>0.05</v>
      </c>
      <c r="G392" s="6">
        <v>0.03</v>
      </c>
      <c r="H392" s="6">
        <v>0.05</v>
      </c>
      <c r="I392" s="6">
        <v>0.01</v>
      </c>
      <c r="J392" s="6">
        <v>0.01</v>
      </c>
      <c r="K392" s="6">
        <v>0.02</v>
      </c>
      <c r="L392" s="6">
        <v>0.06</v>
      </c>
      <c r="M392" s="6">
        <v>0.08</v>
      </c>
      <c r="N392" s="6">
        <v>0.08</v>
      </c>
    </row>
    <row r="393" spans="1:14" hidden="1">
      <c r="A393">
        <f t="shared" si="6"/>
        <v>8</v>
      </c>
      <c r="B393" s="7" t="s">
        <v>787</v>
      </c>
      <c r="C393" s="8" t="s">
        <v>788</v>
      </c>
      <c r="D393" s="5" t="s">
        <v>16</v>
      </c>
      <c r="E393" s="6">
        <v>0</v>
      </c>
      <c r="F393" s="6">
        <v>0</v>
      </c>
      <c r="G393" s="6">
        <v>0</v>
      </c>
      <c r="H393" s="6">
        <v>0.03</v>
      </c>
      <c r="I393" s="6">
        <v>0</v>
      </c>
      <c r="J393" s="6">
        <v>0</v>
      </c>
      <c r="K393" s="6">
        <v>7.0000000000000007E-2</v>
      </c>
      <c r="L393" s="6">
        <v>0</v>
      </c>
      <c r="M393" s="6">
        <v>0</v>
      </c>
      <c r="N393" s="6">
        <v>0</v>
      </c>
    </row>
    <row r="394" spans="1:14" hidden="1">
      <c r="A394">
        <f t="shared" si="6"/>
        <v>8</v>
      </c>
      <c r="B394" s="7" t="s">
        <v>789</v>
      </c>
      <c r="C394" s="8" t="s">
        <v>790</v>
      </c>
      <c r="D394" s="5" t="s">
        <v>16</v>
      </c>
      <c r="E394" s="6">
        <v>0</v>
      </c>
      <c r="F394" s="6">
        <v>0.01</v>
      </c>
      <c r="G394" s="6">
        <v>0</v>
      </c>
      <c r="H394" s="6">
        <v>0.01</v>
      </c>
      <c r="I394" s="6">
        <v>0.03</v>
      </c>
      <c r="J394" s="6">
        <v>0</v>
      </c>
      <c r="K394" s="6">
        <v>0.01</v>
      </c>
      <c r="L394" s="6">
        <v>0</v>
      </c>
      <c r="M394" s="6">
        <v>0.02</v>
      </c>
      <c r="N394" s="6">
        <v>0.02</v>
      </c>
    </row>
    <row r="395" spans="1:14" hidden="1">
      <c r="A395">
        <f t="shared" si="6"/>
        <v>8</v>
      </c>
      <c r="B395" s="7" t="s">
        <v>791</v>
      </c>
      <c r="C395" s="8" t="s">
        <v>792</v>
      </c>
      <c r="D395" s="5" t="s">
        <v>16</v>
      </c>
      <c r="E395" s="6">
        <v>0.01</v>
      </c>
      <c r="F395" s="6">
        <v>0</v>
      </c>
      <c r="G395" s="6">
        <v>0.02</v>
      </c>
      <c r="H395" s="6">
        <v>0</v>
      </c>
      <c r="I395" s="6">
        <v>0.01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</row>
    <row r="396" spans="1:14" ht="21" hidden="1">
      <c r="A396">
        <f t="shared" si="6"/>
        <v>8</v>
      </c>
      <c r="B396" s="7" t="s">
        <v>793</v>
      </c>
      <c r="C396" s="8" t="s">
        <v>794</v>
      </c>
      <c r="D396" s="5" t="s">
        <v>16</v>
      </c>
      <c r="E396" s="6">
        <v>0.01</v>
      </c>
      <c r="F396" s="6">
        <v>0.01</v>
      </c>
      <c r="G396" s="6">
        <v>0.01</v>
      </c>
      <c r="H396" s="6">
        <v>0.01</v>
      </c>
      <c r="I396" s="6">
        <v>0.02</v>
      </c>
      <c r="J396" s="6">
        <v>0.01</v>
      </c>
      <c r="K396" s="6">
        <v>0.02</v>
      </c>
      <c r="L396" s="6">
        <v>0.02</v>
      </c>
      <c r="M396" s="6">
        <v>0.01</v>
      </c>
      <c r="N396" s="6">
        <v>0.01</v>
      </c>
    </row>
    <row r="397" spans="1:14" ht="31.5" hidden="1">
      <c r="A397">
        <f t="shared" si="6"/>
        <v>6</v>
      </c>
      <c r="B397" s="7" t="s">
        <v>795</v>
      </c>
      <c r="C397" s="8" t="s">
        <v>796</v>
      </c>
      <c r="D397" s="5" t="s">
        <v>16</v>
      </c>
      <c r="E397" s="6">
        <v>0.02</v>
      </c>
      <c r="F397" s="6">
        <v>0.02</v>
      </c>
      <c r="G397" s="6">
        <v>0.03</v>
      </c>
      <c r="H397" s="6">
        <v>0.02</v>
      </c>
      <c r="I397" s="6">
        <v>0.03</v>
      </c>
      <c r="J397" s="6">
        <v>0.05</v>
      </c>
      <c r="K397" s="6">
        <v>0.02</v>
      </c>
      <c r="L397" s="6">
        <v>0.03</v>
      </c>
      <c r="M397" s="6">
        <v>0.03</v>
      </c>
      <c r="N397" s="6">
        <v>0.03</v>
      </c>
    </row>
    <row r="398" spans="1:14" hidden="1">
      <c r="A398">
        <f t="shared" si="6"/>
        <v>8</v>
      </c>
      <c r="B398" s="7" t="s">
        <v>797</v>
      </c>
      <c r="C398" s="8" t="s">
        <v>798</v>
      </c>
      <c r="D398" s="5" t="s">
        <v>16</v>
      </c>
      <c r="E398" s="6">
        <v>0.01</v>
      </c>
      <c r="F398" s="6">
        <v>0.01</v>
      </c>
      <c r="G398" s="6">
        <v>0.03</v>
      </c>
      <c r="H398" s="6">
        <v>0.01</v>
      </c>
      <c r="I398" s="6">
        <v>0.02</v>
      </c>
      <c r="J398" s="6">
        <v>0.04</v>
      </c>
      <c r="K398" s="6">
        <v>0.01</v>
      </c>
      <c r="L398" s="6">
        <v>0.01</v>
      </c>
      <c r="M398" s="6">
        <v>0.01</v>
      </c>
      <c r="N398" s="6">
        <v>0.01</v>
      </c>
    </row>
    <row r="399" spans="1:14" hidden="1">
      <c r="A399">
        <f t="shared" si="6"/>
        <v>8</v>
      </c>
      <c r="B399" s="7" t="s">
        <v>799</v>
      </c>
      <c r="C399" s="8" t="s">
        <v>800</v>
      </c>
      <c r="D399" s="5" t="s">
        <v>16</v>
      </c>
      <c r="E399" s="6">
        <v>0.01</v>
      </c>
      <c r="F399" s="6">
        <v>0.01</v>
      </c>
      <c r="G399" s="6">
        <v>0</v>
      </c>
      <c r="H399" s="6">
        <v>0.01</v>
      </c>
      <c r="I399" s="6">
        <v>0.01</v>
      </c>
      <c r="J399" s="6">
        <v>0.01</v>
      </c>
      <c r="K399" s="6">
        <v>0.01</v>
      </c>
      <c r="L399" s="6">
        <v>0.02</v>
      </c>
      <c r="M399" s="6">
        <v>0.02</v>
      </c>
      <c r="N399" s="6">
        <v>0.02</v>
      </c>
    </row>
    <row r="400" spans="1:14" ht="31.5" hidden="1">
      <c r="A400">
        <f t="shared" si="6"/>
        <v>6</v>
      </c>
      <c r="B400" s="7" t="s">
        <v>801</v>
      </c>
      <c r="C400" s="8" t="s">
        <v>802</v>
      </c>
      <c r="D400" s="5" t="s">
        <v>16</v>
      </c>
      <c r="E400" s="6">
        <v>0</v>
      </c>
      <c r="F400" s="6">
        <v>0</v>
      </c>
      <c r="G400" s="6">
        <v>0</v>
      </c>
      <c r="H400" s="6">
        <v>0.01</v>
      </c>
      <c r="I400" s="6">
        <v>0.01</v>
      </c>
      <c r="J400" s="6">
        <v>0.01</v>
      </c>
      <c r="K400" s="6">
        <v>0.01</v>
      </c>
      <c r="L400" s="6">
        <v>0.03</v>
      </c>
      <c r="M400" s="6">
        <v>0.02</v>
      </c>
      <c r="N400" s="6">
        <v>0.02</v>
      </c>
    </row>
    <row r="401" spans="1:14" ht="21" hidden="1">
      <c r="A401">
        <f t="shared" si="6"/>
        <v>8</v>
      </c>
      <c r="B401" s="7" t="s">
        <v>803</v>
      </c>
      <c r="C401" s="8" t="s">
        <v>804</v>
      </c>
      <c r="D401" s="5" t="s">
        <v>16</v>
      </c>
      <c r="E401" s="6">
        <v>0</v>
      </c>
      <c r="F401" s="6">
        <v>0</v>
      </c>
      <c r="G401" s="6">
        <v>0</v>
      </c>
      <c r="H401" s="6">
        <v>0.01</v>
      </c>
      <c r="I401" s="6">
        <v>0.01</v>
      </c>
      <c r="J401" s="6">
        <v>0.01</v>
      </c>
      <c r="K401" s="6">
        <v>0.01</v>
      </c>
      <c r="L401" s="6">
        <v>0.03</v>
      </c>
      <c r="M401" s="6">
        <v>0.02</v>
      </c>
      <c r="N401" s="6">
        <v>0.02</v>
      </c>
    </row>
    <row r="402" spans="1:14" ht="21" hidden="1">
      <c r="A402">
        <f t="shared" si="6"/>
        <v>4</v>
      </c>
      <c r="B402" s="3" t="s">
        <v>805</v>
      </c>
      <c r="C402" s="4" t="s">
        <v>806</v>
      </c>
      <c r="D402" s="5" t="s">
        <v>16</v>
      </c>
      <c r="E402" s="6">
        <v>1.32</v>
      </c>
      <c r="F402" s="6">
        <v>1.42</v>
      </c>
      <c r="G402" s="6">
        <v>1.51</v>
      </c>
      <c r="H402" s="6">
        <v>1.68</v>
      </c>
      <c r="I402" s="6">
        <v>1.72</v>
      </c>
      <c r="J402" s="6">
        <v>1.82</v>
      </c>
      <c r="K402" s="6">
        <v>1.93</v>
      </c>
      <c r="L402" s="6">
        <v>2.19</v>
      </c>
      <c r="M402" s="6">
        <v>2.2200000000000002</v>
      </c>
      <c r="N402" s="6">
        <v>2.2200000000000002</v>
      </c>
    </row>
    <row r="403" spans="1:14" ht="21" hidden="1">
      <c r="A403">
        <f t="shared" si="6"/>
        <v>6</v>
      </c>
      <c r="B403" s="7" t="s">
        <v>807</v>
      </c>
      <c r="C403" s="8" t="s">
        <v>808</v>
      </c>
      <c r="D403" s="5" t="s">
        <v>16</v>
      </c>
      <c r="E403" s="6">
        <v>0.39</v>
      </c>
      <c r="F403" s="6">
        <v>0.41</v>
      </c>
      <c r="G403" s="6">
        <v>0.45</v>
      </c>
      <c r="H403" s="6">
        <v>0.49</v>
      </c>
      <c r="I403" s="6">
        <v>0.53</v>
      </c>
      <c r="J403" s="6">
        <v>0.52</v>
      </c>
      <c r="K403" s="6">
        <v>0.54</v>
      </c>
      <c r="L403" s="6">
        <v>0.55000000000000004</v>
      </c>
      <c r="M403" s="6">
        <v>0.56000000000000005</v>
      </c>
      <c r="N403" s="6">
        <v>0.56000000000000005</v>
      </c>
    </row>
    <row r="404" spans="1:14" hidden="1">
      <c r="A404">
        <f t="shared" si="6"/>
        <v>8</v>
      </c>
      <c r="B404" s="7" t="s">
        <v>809</v>
      </c>
      <c r="C404" s="8" t="s">
        <v>810</v>
      </c>
      <c r="D404" s="5" t="s">
        <v>16</v>
      </c>
      <c r="E404" s="6">
        <v>7.0000000000000007E-2</v>
      </c>
      <c r="F404" s="6">
        <v>7.0000000000000007E-2</v>
      </c>
      <c r="G404" s="6">
        <v>0.06</v>
      </c>
      <c r="H404" s="6">
        <v>0.08</v>
      </c>
      <c r="I404" s="6">
        <v>0.09</v>
      </c>
      <c r="J404" s="6">
        <v>0.09</v>
      </c>
      <c r="K404" s="6">
        <v>0.08</v>
      </c>
      <c r="L404" s="6">
        <v>0.09</v>
      </c>
      <c r="M404" s="6">
        <v>0.09</v>
      </c>
      <c r="N404" s="6">
        <v>0.09</v>
      </c>
    </row>
    <row r="405" spans="1:14" hidden="1">
      <c r="A405">
        <f t="shared" si="6"/>
        <v>8</v>
      </c>
      <c r="B405" s="7" t="s">
        <v>811</v>
      </c>
      <c r="C405" s="8" t="s">
        <v>812</v>
      </c>
      <c r="D405" s="5" t="s">
        <v>16</v>
      </c>
      <c r="E405" s="6">
        <v>0.32</v>
      </c>
      <c r="F405" s="6">
        <v>0.34</v>
      </c>
      <c r="G405" s="6">
        <v>0.39</v>
      </c>
      <c r="H405" s="6">
        <v>0.41</v>
      </c>
      <c r="I405" s="6">
        <v>0.44</v>
      </c>
      <c r="J405" s="6">
        <v>0.43</v>
      </c>
      <c r="K405" s="6">
        <v>0.46</v>
      </c>
      <c r="L405" s="6">
        <v>0.46</v>
      </c>
      <c r="M405" s="6">
        <v>0.47</v>
      </c>
      <c r="N405" s="6">
        <v>0.47</v>
      </c>
    </row>
    <row r="406" spans="1:14" ht="21" hidden="1">
      <c r="A406">
        <f t="shared" si="6"/>
        <v>6</v>
      </c>
      <c r="B406" s="7" t="s">
        <v>813</v>
      </c>
      <c r="C406" s="8" t="s">
        <v>814</v>
      </c>
      <c r="D406" s="5" t="s">
        <v>16</v>
      </c>
      <c r="E406" s="6">
        <v>0.12</v>
      </c>
      <c r="F406" s="6">
        <v>0.14000000000000001</v>
      </c>
      <c r="G406" s="6">
        <v>0.13</v>
      </c>
      <c r="H406" s="6">
        <v>0.2</v>
      </c>
      <c r="I406" s="6">
        <v>0.17</v>
      </c>
      <c r="J406" s="6">
        <v>0.11</v>
      </c>
      <c r="K406" s="6">
        <v>0.11</v>
      </c>
      <c r="L406" s="6">
        <v>0.11</v>
      </c>
      <c r="M406" s="6">
        <v>0.11</v>
      </c>
      <c r="N406" s="6">
        <v>0.11</v>
      </c>
    </row>
    <row r="407" spans="1:14" hidden="1">
      <c r="A407">
        <f t="shared" si="6"/>
        <v>8</v>
      </c>
      <c r="B407" s="7" t="s">
        <v>815</v>
      </c>
      <c r="C407" s="8" t="s">
        <v>816</v>
      </c>
      <c r="D407" s="5" t="s">
        <v>16</v>
      </c>
      <c r="E407" s="6">
        <v>0.1</v>
      </c>
      <c r="F407" s="6">
        <v>0.12</v>
      </c>
      <c r="G407" s="6">
        <v>0.11</v>
      </c>
      <c r="H407" s="6">
        <v>0.17</v>
      </c>
      <c r="I407" s="6">
        <v>0.14000000000000001</v>
      </c>
      <c r="J407" s="6">
        <v>7.0000000000000007E-2</v>
      </c>
      <c r="K407" s="6">
        <v>7.0000000000000007E-2</v>
      </c>
      <c r="L407" s="6">
        <v>7.0000000000000007E-2</v>
      </c>
      <c r="M407" s="6">
        <v>7.0000000000000007E-2</v>
      </c>
      <c r="N407" s="6">
        <v>7.0000000000000007E-2</v>
      </c>
    </row>
    <row r="408" spans="1:14" hidden="1">
      <c r="A408">
        <f t="shared" si="6"/>
        <v>8</v>
      </c>
      <c r="B408" s="7" t="s">
        <v>817</v>
      </c>
      <c r="C408" s="8" t="s">
        <v>818</v>
      </c>
      <c r="D408" s="5" t="s">
        <v>16</v>
      </c>
      <c r="E408" s="6">
        <v>0.02</v>
      </c>
      <c r="F408" s="6">
        <v>0.02</v>
      </c>
      <c r="G408" s="6">
        <v>0.02</v>
      </c>
      <c r="H408" s="6">
        <v>0.03</v>
      </c>
      <c r="I408" s="6">
        <v>0.03</v>
      </c>
      <c r="J408" s="6">
        <v>0.04</v>
      </c>
      <c r="K408" s="6">
        <v>0.04</v>
      </c>
      <c r="L408" s="6">
        <v>0.04</v>
      </c>
      <c r="M408" s="6">
        <v>0.04</v>
      </c>
      <c r="N408" s="6">
        <v>0.04</v>
      </c>
    </row>
    <row r="409" spans="1:14" ht="21" hidden="1">
      <c r="A409">
        <f t="shared" si="6"/>
        <v>8</v>
      </c>
      <c r="B409" s="7" t="s">
        <v>819</v>
      </c>
      <c r="C409" s="8" t="s">
        <v>820</v>
      </c>
      <c r="D409" s="5" t="s">
        <v>16</v>
      </c>
      <c r="E409" s="6">
        <v>0</v>
      </c>
      <c r="F409" s="6">
        <v>0</v>
      </c>
      <c r="G409" s="6">
        <v>0</v>
      </c>
      <c r="H409" s="6">
        <v>0</v>
      </c>
      <c r="I409" s="6">
        <v>0</v>
      </c>
      <c r="J409" s="6">
        <v>0</v>
      </c>
      <c r="K409" s="6">
        <v>0</v>
      </c>
      <c r="L409" s="6">
        <v>0</v>
      </c>
      <c r="M409" s="6">
        <v>0</v>
      </c>
      <c r="N409" s="6">
        <v>0</v>
      </c>
    </row>
    <row r="410" spans="1:14" ht="21" hidden="1">
      <c r="A410">
        <f t="shared" si="6"/>
        <v>6</v>
      </c>
      <c r="B410" s="7" t="s">
        <v>821</v>
      </c>
      <c r="C410" s="8" t="s">
        <v>822</v>
      </c>
      <c r="D410" s="5" t="s">
        <v>16</v>
      </c>
      <c r="E410" s="6">
        <v>0.31</v>
      </c>
      <c r="F410" s="6">
        <v>0.34</v>
      </c>
      <c r="G410" s="6">
        <v>0.37</v>
      </c>
      <c r="H410" s="6">
        <v>0.4</v>
      </c>
      <c r="I410" s="6">
        <v>0.39</v>
      </c>
      <c r="J410" s="6">
        <v>0.46</v>
      </c>
      <c r="K410" s="6">
        <v>0.5</v>
      </c>
      <c r="L410" s="6">
        <v>0.59</v>
      </c>
      <c r="M410" s="6">
        <v>0.64</v>
      </c>
      <c r="N410" s="6">
        <v>0.64</v>
      </c>
    </row>
    <row r="411" spans="1:14" hidden="1">
      <c r="A411">
        <f t="shared" si="6"/>
        <v>8</v>
      </c>
      <c r="B411" s="7" t="s">
        <v>823</v>
      </c>
      <c r="C411" s="8" t="s">
        <v>824</v>
      </c>
      <c r="D411" s="5" t="s">
        <v>16</v>
      </c>
      <c r="E411" s="6">
        <v>0.1</v>
      </c>
      <c r="F411" s="6">
        <v>0.11</v>
      </c>
      <c r="G411" s="6">
        <v>0.12</v>
      </c>
      <c r="H411" s="6">
        <v>0.12</v>
      </c>
      <c r="I411" s="6">
        <v>0.11</v>
      </c>
      <c r="J411" s="6">
        <v>0.15</v>
      </c>
      <c r="K411" s="6">
        <v>0.16</v>
      </c>
      <c r="L411" s="6">
        <v>0.2</v>
      </c>
      <c r="M411" s="6">
        <v>0.2</v>
      </c>
      <c r="N411" s="6">
        <v>0.2</v>
      </c>
    </row>
    <row r="412" spans="1:14" hidden="1">
      <c r="A412">
        <f t="shared" si="6"/>
        <v>8</v>
      </c>
      <c r="B412" s="7" t="s">
        <v>825</v>
      </c>
      <c r="C412" s="8" t="s">
        <v>826</v>
      </c>
      <c r="D412" s="5" t="s">
        <v>16</v>
      </c>
      <c r="E412" s="6">
        <v>0.21</v>
      </c>
      <c r="F412" s="6">
        <v>0.23</v>
      </c>
      <c r="G412" s="6">
        <v>0.25</v>
      </c>
      <c r="H412" s="6">
        <v>0.28000000000000003</v>
      </c>
      <c r="I412" s="6">
        <v>0.28000000000000003</v>
      </c>
      <c r="J412" s="6">
        <v>0.31</v>
      </c>
      <c r="K412" s="6">
        <v>0.34</v>
      </c>
      <c r="L412" s="6">
        <v>0.39</v>
      </c>
      <c r="M412" s="6">
        <v>0.44</v>
      </c>
      <c r="N412" s="6">
        <v>0.44</v>
      </c>
    </row>
    <row r="413" spans="1:14" ht="21" hidden="1">
      <c r="A413">
        <f t="shared" si="6"/>
        <v>6</v>
      </c>
      <c r="B413" s="7" t="s">
        <v>827</v>
      </c>
      <c r="C413" s="8" t="s">
        <v>828</v>
      </c>
      <c r="D413" s="5" t="s">
        <v>16</v>
      </c>
      <c r="E413" s="6">
        <v>0.42</v>
      </c>
      <c r="F413" s="6">
        <v>0.45</v>
      </c>
      <c r="G413" s="6">
        <v>0.46</v>
      </c>
      <c r="H413" s="6">
        <v>0.5</v>
      </c>
      <c r="I413" s="6">
        <v>0.52</v>
      </c>
      <c r="J413" s="6">
        <v>0.61</v>
      </c>
      <c r="K413" s="6">
        <v>0.64</v>
      </c>
      <c r="L413" s="6">
        <v>0.76</v>
      </c>
      <c r="M413" s="6">
        <v>0.74</v>
      </c>
      <c r="N413" s="6">
        <v>0.74</v>
      </c>
    </row>
    <row r="414" spans="1:14" hidden="1">
      <c r="A414">
        <f t="shared" si="6"/>
        <v>8</v>
      </c>
      <c r="B414" s="7" t="s">
        <v>829</v>
      </c>
      <c r="C414" s="8" t="s">
        <v>830</v>
      </c>
      <c r="D414" s="5" t="s">
        <v>16</v>
      </c>
      <c r="E414" s="6">
        <v>0.01</v>
      </c>
      <c r="F414" s="6">
        <v>0.02</v>
      </c>
      <c r="G414" s="6">
        <v>0.01</v>
      </c>
      <c r="H414" s="6">
        <v>0.01</v>
      </c>
      <c r="I414" s="6">
        <v>0.02</v>
      </c>
      <c r="J414" s="6">
        <v>0.03</v>
      </c>
      <c r="K414" s="6">
        <v>0.02</v>
      </c>
      <c r="L414" s="6">
        <v>0.03</v>
      </c>
      <c r="M414" s="6">
        <v>0.01</v>
      </c>
      <c r="N414" s="6">
        <v>0.01</v>
      </c>
    </row>
    <row r="415" spans="1:14" hidden="1">
      <c r="A415">
        <f t="shared" si="6"/>
        <v>8</v>
      </c>
      <c r="B415" s="7" t="s">
        <v>831</v>
      </c>
      <c r="C415" s="8" t="s">
        <v>832</v>
      </c>
      <c r="D415" s="5" t="s">
        <v>16</v>
      </c>
      <c r="E415" s="6">
        <v>0.41</v>
      </c>
      <c r="F415" s="6">
        <v>0.43</v>
      </c>
      <c r="G415" s="6">
        <v>0.45</v>
      </c>
      <c r="H415" s="6">
        <v>0.49</v>
      </c>
      <c r="I415" s="6">
        <v>0.5</v>
      </c>
      <c r="J415" s="6">
        <v>0.57999999999999996</v>
      </c>
      <c r="K415" s="6">
        <v>0.62</v>
      </c>
      <c r="L415" s="6">
        <v>0.73</v>
      </c>
      <c r="M415" s="6">
        <v>0.73</v>
      </c>
      <c r="N415" s="6">
        <v>0.73</v>
      </c>
    </row>
    <row r="416" spans="1:14" ht="21" hidden="1">
      <c r="A416">
        <f t="shared" si="6"/>
        <v>6</v>
      </c>
      <c r="B416" s="7" t="s">
        <v>833</v>
      </c>
      <c r="C416" s="8" t="s">
        <v>834</v>
      </c>
      <c r="D416" s="5" t="s">
        <v>16</v>
      </c>
      <c r="E416" s="6">
        <v>0.08</v>
      </c>
      <c r="F416" s="6">
        <v>0.08</v>
      </c>
      <c r="G416" s="6">
        <v>0.1</v>
      </c>
      <c r="H416" s="6">
        <v>0.09</v>
      </c>
      <c r="I416" s="6">
        <v>0.11</v>
      </c>
      <c r="J416" s="6">
        <v>0.12</v>
      </c>
      <c r="K416" s="6">
        <v>0.14000000000000001</v>
      </c>
      <c r="L416" s="6">
        <v>0.18</v>
      </c>
      <c r="M416" s="6">
        <v>0.17</v>
      </c>
      <c r="N416" s="6">
        <v>0.17</v>
      </c>
    </row>
    <row r="417" spans="1:14" ht="21" hidden="1">
      <c r="A417">
        <f t="shared" si="6"/>
        <v>8</v>
      </c>
      <c r="B417" s="7" t="s">
        <v>835</v>
      </c>
      <c r="C417" s="8" t="s">
        <v>836</v>
      </c>
      <c r="D417" s="5" t="s">
        <v>16</v>
      </c>
      <c r="E417" s="6">
        <v>0.08</v>
      </c>
      <c r="F417" s="6">
        <v>0.08</v>
      </c>
      <c r="G417" s="6">
        <v>0.1</v>
      </c>
      <c r="H417" s="6">
        <v>0.09</v>
      </c>
      <c r="I417" s="6">
        <v>0.11</v>
      </c>
      <c r="J417" s="6">
        <v>0.12</v>
      </c>
      <c r="K417" s="6">
        <v>0.14000000000000001</v>
      </c>
      <c r="L417" s="6">
        <v>0.18</v>
      </c>
      <c r="M417" s="6">
        <v>0.17</v>
      </c>
      <c r="N417" s="6">
        <v>0.17</v>
      </c>
    </row>
    <row r="418" spans="1:14" hidden="1">
      <c r="A418">
        <f t="shared" si="6"/>
        <v>4</v>
      </c>
      <c r="B418" s="3" t="s">
        <v>837</v>
      </c>
      <c r="C418" s="4" t="s">
        <v>838</v>
      </c>
      <c r="D418" s="5" t="s">
        <v>16</v>
      </c>
      <c r="E418" s="6">
        <v>1.8</v>
      </c>
      <c r="F418" s="6">
        <v>1.82</v>
      </c>
      <c r="G418" s="6">
        <v>1.75</v>
      </c>
      <c r="H418" s="6">
        <v>1.75</v>
      </c>
      <c r="I418" s="6">
        <v>1.69</v>
      </c>
      <c r="J418" s="6">
        <v>1.67</v>
      </c>
      <c r="K418" s="6">
        <v>1.71</v>
      </c>
      <c r="L418" s="6">
        <v>1.4</v>
      </c>
      <c r="M418" s="6">
        <v>1.44</v>
      </c>
      <c r="N418" s="6">
        <v>1.44</v>
      </c>
    </row>
    <row r="419" spans="1:14" ht="21" hidden="1">
      <c r="A419">
        <f t="shared" si="6"/>
        <v>6</v>
      </c>
      <c r="B419" s="7" t="s">
        <v>839</v>
      </c>
      <c r="C419" s="8" t="s">
        <v>840</v>
      </c>
      <c r="D419" s="5" t="s">
        <v>16</v>
      </c>
      <c r="E419" s="6">
        <v>0.3</v>
      </c>
      <c r="F419" s="6">
        <v>0.34</v>
      </c>
      <c r="G419" s="6">
        <v>0.33</v>
      </c>
      <c r="H419" s="6">
        <v>0.38</v>
      </c>
      <c r="I419" s="6">
        <v>0.4</v>
      </c>
      <c r="J419" s="6">
        <v>0.45</v>
      </c>
      <c r="K419" s="6">
        <v>0.49</v>
      </c>
      <c r="L419" s="6">
        <v>0.38</v>
      </c>
      <c r="M419" s="6">
        <v>0.42</v>
      </c>
      <c r="N419" s="6">
        <v>0.42</v>
      </c>
    </row>
    <row r="420" spans="1:14" hidden="1">
      <c r="A420">
        <f t="shared" si="6"/>
        <v>8</v>
      </c>
      <c r="B420" s="7" t="s">
        <v>841</v>
      </c>
      <c r="C420" s="8" t="s">
        <v>842</v>
      </c>
      <c r="D420" s="5" t="s">
        <v>16</v>
      </c>
      <c r="E420" s="6">
        <v>0.01</v>
      </c>
      <c r="F420" s="6">
        <v>0.01</v>
      </c>
      <c r="G420" s="6">
        <v>0.01</v>
      </c>
      <c r="H420" s="6">
        <v>0.01</v>
      </c>
      <c r="I420" s="6">
        <v>0.01</v>
      </c>
      <c r="J420" s="6">
        <v>0.01</v>
      </c>
      <c r="K420" s="6">
        <v>0.01</v>
      </c>
      <c r="L420" s="6">
        <v>0.01</v>
      </c>
      <c r="M420" s="6">
        <v>0.01</v>
      </c>
      <c r="N420" s="6">
        <v>0.01</v>
      </c>
    </row>
    <row r="421" spans="1:14" hidden="1">
      <c r="A421">
        <f t="shared" si="6"/>
        <v>8</v>
      </c>
      <c r="B421" s="7" t="s">
        <v>843</v>
      </c>
      <c r="C421" s="8" t="s">
        <v>844</v>
      </c>
      <c r="D421" s="5" t="s">
        <v>16</v>
      </c>
      <c r="E421" s="6">
        <v>0.28999999999999998</v>
      </c>
      <c r="F421" s="6">
        <v>0.33</v>
      </c>
      <c r="G421" s="6">
        <v>0.32</v>
      </c>
      <c r="H421" s="6">
        <v>0.37</v>
      </c>
      <c r="I421" s="6">
        <v>0.39</v>
      </c>
      <c r="J421" s="6">
        <v>0.44</v>
      </c>
      <c r="K421" s="6">
        <v>0.48</v>
      </c>
      <c r="L421" s="6">
        <v>0.37</v>
      </c>
      <c r="M421" s="6">
        <v>0.41</v>
      </c>
      <c r="N421" s="6">
        <v>0.41</v>
      </c>
    </row>
    <row r="422" spans="1:14" hidden="1">
      <c r="A422">
        <f t="shared" si="6"/>
        <v>6</v>
      </c>
      <c r="B422" s="7" t="s">
        <v>845</v>
      </c>
      <c r="C422" s="8" t="s">
        <v>846</v>
      </c>
      <c r="D422" s="5" t="s">
        <v>16</v>
      </c>
      <c r="E422" s="6">
        <v>1.47</v>
      </c>
      <c r="F422" s="6">
        <v>1.45</v>
      </c>
      <c r="G422" s="6">
        <v>1.38</v>
      </c>
      <c r="H422" s="6">
        <v>1.34</v>
      </c>
      <c r="I422" s="6">
        <v>1.27</v>
      </c>
      <c r="J422" s="6">
        <v>1.2</v>
      </c>
      <c r="K422" s="6">
        <v>1.2</v>
      </c>
      <c r="L422" s="6">
        <v>1</v>
      </c>
      <c r="M422" s="6">
        <v>1</v>
      </c>
      <c r="N422" s="6">
        <v>1</v>
      </c>
    </row>
    <row r="423" spans="1:14" hidden="1">
      <c r="A423">
        <f t="shared" si="6"/>
        <v>8</v>
      </c>
      <c r="B423" s="7" t="s">
        <v>847</v>
      </c>
      <c r="C423" s="8" t="s">
        <v>848</v>
      </c>
      <c r="D423" s="5" t="s">
        <v>16</v>
      </c>
      <c r="E423" s="6">
        <v>0.16</v>
      </c>
      <c r="F423" s="6">
        <v>0.17</v>
      </c>
      <c r="G423" s="6">
        <v>0.17</v>
      </c>
      <c r="H423" s="6">
        <v>0.19</v>
      </c>
      <c r="I423" s="6">
        <v>0.18</v>
      </c>
      <c r="J423" s="6">
        <v>0.2</v>
      </c>
      <c r="K423" s="6">
        <v>0.2</v>
      </c>
      <c r="L423" s="6">
        <v>7.0000000000000007E-2</v>
      </c>
      <c r="M423" s="6">
        <v>0.06</v>
      </c>
      <c r="N423" s="6">
        <v>0.06</v>
      </c>
    </row>
    <row r="424" spans="1:14" hidden="1">
      <c r="A424">
        <f t="shared" si="6"/>
        <v>8</v>
      </c>
      <c r="B424" s="7" t="s">
        <v>849</v>
      </c>
      <c r="C424" s="8" t="s">
        <v>850</v>
      </c>
      <c r="D424" s="5" t="s">
        <v>16</v>
      </c>
      <c r="E424" s="6">
        <v>0.03</v>
      </c>
      <c r="F424" s="6">
        <v>0.03</v>
      </c>
      <c r="G424" s="6">
        <v>0.03</v>
      </c>
      <c r="H424" s="6">
        <v>0.04</v>
      </c>
      <c r="I424" s="6">
        <v>0.04</v>
      </c>
      <c r="J424" s="6">
        <v>0.04</v>
      </c>
      <c r="K424" s="6">
        <v>0.05</v>
      </c>
      <c r="L424" s="6">
        <v>0.04</v>
      </c>
      <c r="M424" s="6">
        <v>0.05</v>
      </c>
      <c r="N424" s="6">
        <v>0.05</v>
      </c>
    </row>
    <row r="425" spans="1:14" hidden="1">
      <c r="A425">
        <f t="shared" si="6"/>
        <v>8</v>
      </c>
      <c r="B425" s="7" t="s">
        <v>851</v>
      </c>
      <c r="C425" s="8" t="s">
        <v>852</v>
      </c>
      <c r="D425" s="5" t="s">
        <v>16</v>
      </c>
      <c r="E425" s="6">
        <v>0.95</v>
      </c>
      <c r="F425" s="6">
        <v>0.91</v>
      </c>
      <c r="G425" s="6">
        <v>0.85</v>
      </c>
      <c r="H425" s="6">
        <v>0.8</v>
      </c>
      <c r="I425" s="6">
        <v>0.72</v>
      </c>
      <c r="J425" s="6">
        <v>0.63</v>
      </c>
      <c r="K425" s="6">
        <v>0.64</v>
      </c>
      <c r="L425" s="6">
        <v>0.7</v>
      </c>
      <c r="M425" s="6">
        <v>0.71</v>
      </c>
      <c r="N425" s="6">
        <v>0.71</v>
      </c>
    </row>
    <row r="426" spans="1:14" hidden="1">
      <c r="A426">
        <f t="shared" si="6"/>
        <v>8</v>
      </c>
      <c r="B426" s="7" t="s">
        <v>853</v>
      </c>
      <c r="C426" s="8" t="s">
        <v>854</v>
      </c>
      <c r="D426" s="5" t="s">
        <v>16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</row>
    <row r="427" spans="1:14" hidden="1">
      <c r="A427">
        <f t="shared" si="6"/>
        <v>8</v>
      </c>
      <c r="B427" s="7" t="s">
        <v>855</v>
      </c>
      <c r="C427" s="8" t="s">
        <v>856</v>
      </c>
      <c r="D427" s="5" t="s">
        <v>16</v>
      </c>
      <c r="E427" s="6">
        <v>0.04</v>
      </c>
      <c r="F427" s="6">
        <v>0.04</v>
      </c>
      <c r="G427" s="6">
        <v>0.03</v>
      </c>
      <c r="H427" s="6">
        <v>0.03</v>
      </c>
      <c r="I427" s="6">
        <v>0.04</v>
      </c>
      <c r="J427" s="6">
        <v>0.04</v>
      </c>
      <c r="K427" s="6">
        <v>0.04</v>
      </c>
      <c r="L427" s="6">
        <v>0.02</v>
      </c>
      <c r="M427" s="6">
        <v>0.02</v>
      </c>
      <c r="N427" s="6">
        <v>0.02</v>
      </c>
    </row>
    <row r="428" spans="1:14" hidden="1">
      <c r="A428">
        <f t="shared" si="6"/>
        <v>8</v>
      </c>
      <c r="B428" s="7" t="s">
        <v>857</v>
      </c>
      <c r="C428" s="8" t="s">
        <v>858</v>
      </c>
      <c r="D428" s="5" t="s">
        <v>16</v>
      </c>
      <c r="E428" s="6">
        <v>0.28999999999999998</v>
      </c>
      <c r="F428" s="6">
        <v>0.3</v>
      </c>
      <c r="G428" s="6">
        <v>0.3</v>
      </c>
      <c r="H428" s="6">
        <v>0.28000000000000003</v>
      </c>
      <c r="I428" s="6">
        <v>0.28999999999999998</v>
      </c>
      <c r="J428" s="6">
        <v>0.28999999999999998</v>
      </c>
      <c r="K428" s="6">
        <v>0.27</v>
      </c>
      <c r="L428" s="6">
        <v>0.17</v>
      </c>
      <c r="M428" s="6">
        <v>0.16</v>
      </c>
      <c r="N428" s="6">
        <v>0.16</v>
      </c>
    </row>
    <row r="429" spans="1:14" hidden="1">
      <c r="A429">
        <f t="shared" si="6"/>
        <v>6</v>
      </c>
      <c r="B429" s="7" t="s">
        <v>859</v>
      </c>
      <c r="C429" s="8" t="s">
        <v>860</v>
      </c>
      <c r="D429" s="5" t="s">
        <v>16</v>
      </c>
      <c r="E429" s="6">
        <v>0.03</v>
      </c>
      <c r="F429" s="6">
        <v>0.03</v>
      </c>
      <c r="G429" s="6">
        <v>0.04</v>
      </c>
      <c r="H429" s="6">
        <v>0.03</v>
      </c>
      <c r="I429" s="6">
        <v>0.02</v>
      </c>
      <c r="J429" s="6">
        <v>0.02</v>
      </c>
      <c r="K429" s="6">
        <v>0.02</v>
      </c>
      <c r="L429" s="6">
        <v>0.02</v>
      </c>
      <c r="M429" s="6">
        <v>0.02</v>
      </c>
      <c r="N429" s="6">
        <v>0.02</v>
      </c>
    </row>
    <row r="430" spans="1:14" hidden="1">
      <c r="A430">
        <f t="shared" si="6"/>
        <v>8</v>
      </c>
      <c r="B430" s="7" t="s">
        <v>861</v>
      </c>
      <c r="C430" s="8" t="s">
        <v>862</v>
      </c>
      <c r="D430" s="5" t="s">
        <v>16</v>
      </c>
      <c r="E430" s="6">
        <v>0.03</v>
      </c>
      <c r="F430" s="6">
        <v>0.03</v>
      </c>
      <c r="G430" s="6">
        <v>0.04</v>
      </c>
      <c r="H430" s="6">
        <v>0.03</v>
      </c>
      <c r="I430" s="6">
        <v>0.02</v>
      </c>
      <c r="J430" s="6">
        <v>0.02</v>
      </c>
      <c r="K430" s="6">
        <v>0.02</v>
      </c>
      <c r="L430" s="6">
        <v>0.02</v>
      </c>
      <c r="M430" s="6">
        <v>0.02</v>
      </c>
      <c r="N430" s="6">
        <v>0.02</v>
      </c>
    </row>
    <row r="431" spans="1:14" ht="21" hidden="1">
      <c r="A431">
        <f t="shared" si="6"/>
        <v>4</v>
      </c>
      <c r="B431" s="3" t="s">
        <v>863</v>
      </c>
      <c r="C431" s="4" t="s">
        <v>864</v>
      </c>
      <c r="D431" s="5" t="s">
        <v>16</v>
      </c>
      <c r="E431" s="6">
        <v>1.07</v>
      </c>
      <c r="F431" s="6">
        <v>1</v>
      </c>
      <c r="G431" s="6">
        <v>0.92</v>
      </c>
      <c r="H431" s="6">
        <v>0.84</v>
      </c>
      <c r="I431" s="6">
        <v>0.75</v>
      </c>
      <c r="J431" s="6">
        <v>0.72</v>
      </c>
      <c r="K431" s="6">
        <v>0.71</v>
      </c>
      <c r="L431" s="6">
        <v>0.72</v>
      </c>
      <c r="M431" s="6">
        <v>0.7</v>
      </c>
      <c r="N431" s="6">
        <v>0.7</v>
      </c>
    </row>
    <row r="432" spans="1:14" hidden="1">
      <c r="A432">
        <f t="shared" si="6"/>
        <v>6</v>
      </c>
      <c r="B432" s="7" t="s">
        <v>865</v>
      </c>
      <c r="C432" s="8" t="s">
        <v>866</v>
      </c>
      <c r="D432" s="5" t="s">
        <v>16</v>
      </c>
      <c r="E432" s="6">
        <v>0.54</v>
      </c>
      <c r="F432" s="6">
        <v>0.5</v>
      </c>
      <c r="G432" s="6">
        <v>0.41</v>
      </c>
      <c r="H432" s="6">
        <v>0.33</v>
      </c>
      <c r="I432" s="6">
        <v>0.27</v>
      </c>
      <c r="J432" s="6">
        <v>0.24</v>
      </c>
      <c r="K432" s="6">
        <v>0.26</v>
      </c>
      <c r="L432" s="6">
        <v>0.27</v>
      </c>
      <c r="M432" s="6">
        <v>0.27</v>
      </c>
      <c r="N432" s="6">
        <v>0.27</v>
      </c>
    </row>
    <row r="433" spans="1:14" hidden="1">
      <c r="A433">
        <f t="shared" si="6"/>
        <v>8</v>
      </c>
      <c r="B433" s="7" t="s">
        <v>867</v>
      </c>
      <c r="C433" s="8" t="s">
        <v>868</v>
      </c>
      <c r="D433" s="5" t="s">
        <v>16</v>
      </c>
      <c r="E433" s="6">
        <v>0.12</v>
      </c>
      <c r="F433" s="6">
        <v>0.12</v>
      </c>
      <c r="G433" s="6">
        <v>0.14000000000000001</v>
      </c>
      <c r="H433" s="6">
        <v>0.15</v>
      </c>
      <c r="I433" s="6">
        <v>0.14000000000000001</v>
      </c>
      <c r="J433" s="6">
        <v>0.13</v>
      </c>
      <c r="K433" s="6">
        <v>0.13</v>
      </c>
      <c r="L433" s="6">
        <v>0.14000000000000001</v>
      </c>
      <c r="M433" s="6">
        <v>0.15</v>
      </c>
      <c r="N433" s="6">
        <v>0.15</v>
      </c>
    </row>
    <row r="434" spans="1:14" hidden="1">
      <c r="A434">
        <f t="shared" si="6"/>
        <v>8</v>
      </c>
      <c r="B434" s="7" t="s">
        <v>869</v>
      </c>
      <c r="C434" s="8" t="s">
        <v>870</v>
      </c>
      <c r="D434" s="5" t="s">
        <v>16</v>
      </c>
      <c r="E434" s="6">
        <v>0.39</v>
      </c>
      <c r="F434" s="6">
        <v>0.35</v>
      </c>
      <c r="G434" s="6">
        <v>0.24</v>
      </c>
      <c r="H434" s="6">
        <v>0.16</v>
      </c>
      <c r="I434" s="6">
        <v>0.1</v>
      </c>
      <c r="J434" s="6">
        <v>0.08</v>
      </c>
      <c r="K434" s="6">
        <v>0.11</v>
      </c>
      <c r="L434" s="6">
        <v>0.09</v>
      </c>
      <c r="M434" s="6">
        <v>0.09</v>
      </c>
      <c r="N434" s="6">
        <v>0.09</v>
      </c>
    </row>
    <row r="435" spans="1:14" hidden="1">
      <c r="A435">
        <f t="shared" si="6"/>
        <v>8</v>
      </c>
      <c r="B435" s="7" t="s">
        <v>871</v>
      </c>
      <c r="C435" s="8" t="s">
        <v>872</v>
      </c>
      <c r="D435" s="5" t="s">
        <v>16</v>
      </c>
      <c r="E435" s="6">
        <v>0.03</v>
      </c>
      <c r="F435" s="6">
        <v>0.03</v>
      </c>
      <c r="G435" s="6">
        <v>0.03</v>
      </c>
      <c r="H435" s="6">
        <v>0.02</v>
      </c>
      <c r="I435" s="6">
        <v>0.03</v>
      </c>
      <c r="J435" s="6">
        <v>0.03</v>
      </c>
      <c r="K435" s="6">
        <v>0.02</v>
      </c>
      <c r="L435" s="6">
        <v>0.03</v>
      </c>
      <c r="M435" s="6">
        <v>0.03</v>
      </c>
      <c r="N435" s="6">
        <v>0.03</v>
      </c>
    </row>
    <row r="436" spans="1:14" hidden="1">
      <c r="A436">
        <f t="shared" si="6"/>
        <v>8</v>
      </c>
      <c r="B436" s="7" t="s">
        <v>873</v>
      </c>
      <c r="C436" s="8" t="s">
        <v>874</v>
      </c>
      <c r="D436" s="5" t="s">
        <v>16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0.01</v>
      </c>
      <c r="M436" s="6">
        <v>0</v>
      </c>
      <c r="N436" s="6">
        <v>0</v>
      </c>
    </row>
    <row r="437" spans="1:14" hidden="1">
      <c r="A437">
        <f t="shared" si="6"/>
        <v>6</v>
      </c>
      <c r="B437" s="7" t="s">
        <v>875</v>
      </c>
      <c r="C437" s="8" t="s">
        <v>876</v>
      </c>
      <c r="D437" s="5" t="s">
        <v>16</v>
      </c>
      <c r="E437" s="6">
        <v>0.27</v>
      </c>
      <c r="F437" s="6">
        <v>0.26</v>
      </c>
      <c r="G437" s="6">
        <v>0.24</v>
      </c>
      <c r="H437" s="6">
        <v>0.22</v>
      </c>
      <c r="I437" s="6">
        <v>0.21</v>
      </c>
      <c r="J437" s="6">
        <v>0.19</v>
      </c>
      <c r="K437" s="6">
        <v>0.17</v>
      </c>
      <c r="L437" s="6">
        <v>0.17</v>
      </c>
      <c r="M437" s="6">
        <v>0.15</v>
      </c>
      <c r="N437" s="6">
        <v>0.15</v>
      </c>
    </row>
    <row r="438" spans="1:14" hidden="1">
      <c r="A438">
        <f t="shared" si="6"/>
        <v>8</v>
      </c>
      <c r="B438" s="7" t="s">
        <v>877</v>
      </c>
      <c r="C438" s="8" t="s">
        <v>878</v>
      </c>
      <c r="D438" s="5" t="s">
        <v>16</v>
      </c>
      <c r="E438" s="6">
        <v>0.14000000000000001</v>
      </c>
      <c r="F438" s="6">
        <v>0.11</v>
      </c>
      <c r="G438" s="6">
        <v>0.1</v>
      </c>
      <c r="H438" s="6">
        <v>0.1</v>
      </c>
      <c r="I438" s="6">
        <v>0.09</v>
      </c>
      <c r="J438" s="6">
        <v>0.08</v>
      </c>
      <c r="K438" s="6">
        <v>7.0000000000000007E-2</v>
      </c>
      <c r="L438" s="6">
        <v>7.0000000000000007E-2</v>
      </c>
      <c r="M438" s="6">
        <v>0.06</v>
      </c>
      <c r="N438" s="6">
        <v>0.06</v>
      </c>
    </row>
    <row r="439" spans="1:14" hidden="1">
      <c r="A439">
        <f t="shared" si="6"/>
        <v>8</v>
      </c>
      <c r="B439" s="7" t="s">
        <v>879</v>
      </c>
      <c r="C439" s="8" t="s">
        <v>880</v>
      </c>
      <c r="D439" s="5" t="s">
        <v>16</v>
      </c>
      <c r="E439" s="6">
        <v>0.13</v>
      </c>
      <c r="F439" s="6">
        <v>0.15</v>
      </c>
      <c r="G439" s="6">
        <v>0.14000000000000001</v>
      </c>
      <c r="H439" s="6">
        <v>0.12</v>
      </c>
      <c r="I439" s="6">
        <v>0.12</v>
      </c>
      <c r="J439" s="6">
        <v>0.11</v>
      </c>
      <c r="K439" s="6">
        <v>0.1</v>
      </c>
      <c r="L439" s="6">
        <v>0.1</v>
      </c>
      <c r="M439" s="6">
        <v>0.09</v>
      </c>
      <c r="N439" s="6">
        <v>0.09</v>
      </c>
    </row>
    <row r="440" spans="1:14" hidden="1">
      <c r="A440">
        <f t="shared" si="6"/>
        <v>6</v>
      </c>
      <c r="B440" s="7" t="s">
        <v>881</v>
      </c>
      <c r="C440" s="8" t="s">
        <v>882</v>
      </c>
      <c r="D440" s="5" t="s">
        <v>16</v>
      </c>
      <c r="E440" s="6">
        <v>0.05</v>
      </c>
      <c r="F440" s="6">
        <v>0.03</v>
      </c>
      <c r="G440" s="6">
        <v>0.05</v>
      </c>
      <c r="H440" s="6">
        <v>0.04</v>
      </c>
      <c r="I440" s="6">
        <v>0.04</v>
      </c>
      <c r="J440" s="6">
        <v>0.05</v>
      </c>
      <c r="K440" s="6">
        <v>0.04</v>
      </c>
      <c r="L440" s="6">
        <v>0.04</v>
      </c>
      <c r="M440" s="6">
        <v>0.04</v>
      </c>
      <c r="N440" s="6">
        <v>0.04</v>
      </c>
    </row>
    <row r="441" spans="1:14" hidden="1">
      <c r="A441">
        <f t="shared" si="6"/>
        <v>8</v>
      </c>
      <c r="B441" s="7" t="s">
        <v>883</v>
      </c>
      <c r="C441" s="8" t="s">
        <v>884</v>
      </c>
      <c r="D441" s="5" t="s">
        <v>16</v>
      </c>
      <c r="E441" s="6">
        <v>0.05</v>
      </c>
      <c r="F441" s="6">
        <v>0.03</v>
      </c>
      <c r="G441" s="6">
        <v>0.05</v>
      </c>
      <c r="H441" s="6">
        <v>0.04</v>
      </c>
      <c r="I441" s="6">
        <v>0.04</v>
      </c>
      <c r="J441" s="6">
        <v>0.05</v>
      </c>
      <c r="K441" s="6">
        <v>0.04</v>
      </c>
      <c r="L441" s="6">
        <v>0.04</v>
      </c>
      <c r="M441" s="6">
        <v>0.04</v>
      </c>
      <c r="N441" s="6">
        <v>0.04</v>
      </c>
    </row>
    <row r="442" spans="1:14" ht="21" hidden="1">
      <c r="A442">
        <f t="shared" si="6"/>
        <v>6</v>
      </c>
      <c r="B442" s="7" t="s">
        <v>885</v>
      </c>
      <c r="C442" s="8" t="s">
        <v>886</v>
      </c>
      <c r="D442" s="5" t="s">
        <v>16</v>
      </c>
      <c r="E442" s="6">
        <v>0.21</v>
      </c>
      <c r="F442" s="6">
        <v>0.21</v>
      </c>
      <c r="G442" s="6">
        <v>0.22</v>
      </c>
      <c r="H442" s="6">
        <v>0.25</v>
      </c>
      <c r="I442" s="6">
        <v>0.23</v>
      </c>
      <c r="J442" s="6">
        <v>0.24</v>
      </c>
      <c r="K442" s="6">
        <v>0.24</v>
      </c>
      <c r="L442" s="6">
        <v>0.24</v>
      </c>
      <c r="M442" s="6">
        <v>0.24</v>
      </c>
      <c r="N442" s="6">
        <v>0.24</v>
      </c>
    </row>
    <row r="443" spans="1:14" hidden="1">
      <c r="A443">
        <f t="shared" si="6"/>
        <v>8</v>
      </c>
      <c r="B443" s="7" t="s">
        <v>887</v>
      </c>
      <c r="C443" s="8" t="s">
        <v>888</v>
      </c>
      <c r="D443" s="5" t="s">
        <v>16</v>
      </c>
      <c r="E443" s="6">
        <v>0.09</v>
      </c>
      <c r="F443" s="6">
        <v>0.08</v>
      </c>
      <c r="G443" s="6">
        <v>0.08</v>
      </c>
      <c r="H443" s="6">
        <v>0.08</v>
      </c>
      <c r="I443" s="6">
        <v>0.08</v>
      </c>
      <c r="J443" s="6">
        <v>0.08</v>
      </c>
      <c r="K443" s="6">
        <v>0.08</v>
      </c>
      <c r="L443" s="6">
        <v>0.08</v>
      </c>
      <c r="M443" s="6">
        <v>0.08</v>
      </c>
      <c r="N443" s="6">
        <v>0.08</v>
      </c>
    </row>
    <row r="444" spans="1:14" hidden="1">
      <c r="A444">
        <f t="shared" si="6"/>
        <v>8</v>
      </c>
      <c r="B444" s="7" t="s">
        <v>889</v>
      </c>
      <c r="C444" s="8" t="s">
        <v>890</v>
      </c>
      <c r="D444" s="5" t="s">
        <v>16</v>
      </c>
      <c r="E444" s="6">
        <v>0.12</v>
      </c>
      <c r="F444" s="6">
        <v>0.13</v>
      </c>
      <c r="G444" s="6">
        <v>0.14000000000000001</v>
      </c>
      <c r="H444" s="6">
        <v>0.17</v>
      </c>
      <c r="I444" s="6">
        <v>0.15</v>
      </c>
      <c r="J444" s="6">
        <v>0.16</v>
      </c>
      <c r="K444" s="6">
        <v>0.16</v>
      </c>
      <c r="L444" s="6">
        <v>0.16</v>
      </c>
      <c r="M444" s="6">
        <v>0.16</v>
      </c>
      <c r="N444" s="6">
        <v>0.16</v>
      </c>
    </row>
    <row r="445" spans="1:14" hidden="1">
      <c r="A445">
        <f t="shared" si="6"/>
        <v>4</v>
      </c>
      <c r="B445" s="3" t="s">
        <v>891</v>
      </c>
      <c r="C445" s="4" t="s">
        <v>892</v>
      </c>
      <c r="D445" s="5" t="s">
        <v>16</v>
      </c>
      <c r="E445" s="6">
        <v>1.36</v>
      </c>
      <c r="F445" s="6">
        <v>1.49</v>
      </c>
      <c r="G445" s="6">
        <v>1.79</v>
      </c>
      <c r="H445" s="6">
        <v>1.93</v>
      </c>
      <c r="I445" s="6">
        <v>2.13</v>
      </c>
      <c r="J445" s="6">
        <v>1.63</v>
      </c>
      <c r="K445" s="6">
        <v>1.59</v>
      </c>
      <c r="L445" s="6">
        <v>0.69</v>
      </c>
      <c r="M445" s="6">
        <v>1</v>
      </c>
      <c r="N445" s="6">
        <v>1</v>
      </c>
    </row>
    <row r="446" spans="1:14" hidden="1">
      <c r="A446">
        <f t="shared" si="6"/>
        <v>6</v>
      </c>
      <c r="B446" s="7" t="s">
        <v>893</v>
      </c>
      <c r="C446" s="8" t="s">
        <v>894</v>
      </c>
      <c r="D446" s="5" t="s">
        <v>16</v>
      </c>
      <c r="E446" s="6">
        <v>1.36</v>
      </c>
      <c r="F446" s="6">
        <v>1.49</v>
      </c>
      <c r="G446" s="6">
        <v>1.79</v>
      </c>
      <c r="H446" s="6">
        <v>1.93</v>
      </c>
      <c r="I446" s="6">
        <v>2.13</v>
      </c>
      <c r="J446" s="6">
        <v>1.63</v>
      </c>
      <c r="K446" s="6">
        <v>1.59</v>
      </c>
      <c r="L446" s="6">
        <v>0.69</v>
      </c>
      <c r="M446" s="6">
        <v>1</v>
      </c>
      <c r="N446" s="6">
        <v>1</v>
      </c>
    </row>
    <row r="447" spans="1:14" hidden="1">
      <c r="A447">
        <f t="shared" si="6"/>
        <v>8</v>
      </c>
      <c r="B447" s="7" t="s">
        <v>895</v>
      </c>
      <c r="C447" s="8" t="s">
        <v>896</v>
      </c>
      <c r="D447" s="5" t="s">
        <v>16</v>
      </c>
      <c r="E447" s="6">
        <v>0.55000000000000004</v>
      </c>
      <c r="F447" s="6">
        <v>0.65</v>
      </c>
      <c r="G447" s="6">
        <v>0.83</v>
      </c>
      <c r="H447" s="6">
        <v>0.96</v>
      </c>
      <c r="I447" s="6">
        <v>1</v>
      </c>
      <c r="J447" s="6">
        <v>0.71</v>
      </c>
      <c r="K447" s="6">
        <v>0.68</v>
      </c>
      <c r="L447" s="6">
        <v>0.42</v>
      </c>
      <c r="M447" s="6">
        <v>0.47</v>
      </c>
      <c r="N447" s="6">
        <v>0.47</v>
      </c>
    </row>
    <row r="448" spans="1:14" hidden="1">
      <c r="A448">
        <f t="shared" si="6"/>
        <v>8</v>
      </c>
      <c r="B448" s="7" t="s">
        <v>897</v>
      </c>
      <c r="C448" s="8" t="s">
        <v>898</v>
      </c>
      <c r="D448" s="5" t="s">
        <v>16</v>
      </c>
      <c r="E448" s="6">
        <v>0.81</v>
      </c>
      <c r="F448" s="6">
        <v>0.84</v>
      </c>
      <c r="G448" s="6">
        <v>0.96</v>
      </c>
      <c r="H448" s="6">
        <v>0.97</v>
      </c>
      <c r="I448" s="6">
        <v>1.1299999999999999</v>
      </c>
      <c r="J448" s="6">
        <v>0.92</v>
      </c>
      <c r="K448" s="6">
        <v>0.91</v>
      </c>
      <c r="L448" s="6">
        <v>0.27</v>
      </c>
      <c r="M448" s="6">
        <v>0.53</v>
      </c>
      <c r="N448" s="6">
        <v>0.53</v>
      </c>
    </row>
    <row r="449" spans="1:14">
      <c r="A449">
        <f t="shared" si="6"/>
        <v>2</v>
      </c>
      <c r="B449" s="3" t="s">
        <v>899</v>
      </c>
      <c r="C449" s="4" t="s">
        <v>900</v>
      </c>
      <c r="D449" s="5" t="s">
        <v>16</v>
      </c>
      <c r="E449" s="6">
        <v>1.17</v>
      </c>
      <c r="F449" s="6">
        <v>1.04</v>
      </c>
      <c r="G449" s="6">
        <v>1.01</v>
      </c>
      <c r="H449" s="6">
        <v>0.97</v>
      </c>
      <c r="I449" s="6">
        <v>1</v>
      </c>
      <c r="J449" s="6">
        <v>1.07</v>
      </c>
      <c r="K449" s="6">
        <v>1.1499999999999999</v>
      </c>
      <c r="L449" s="6">
        <v>1.02</v>
      </c>
      <c r="M449" s="6">
        <v>1.1599999999999999</v>
      </c>
      <c r="N449" s="6">
        <v>1.1599999999999999</v>
      </c>
    </row>
    <row r="450" spans="1:14" hidden="1">
      <c r="A450">
        <f t="shared" si="6"/>
        <v>4</v>
      </c>
      <c r="B450" s="3" t="s">
        <v>901</v>
      </c>
      <c r="C450" s="4" t="s">
        <v>902</v>
      </c>
      <c r="D450" s="5" t="s">
        <v>16</v>
      </c>
      <c r="E450" s="6">
        <v>0.57999999999999996</v>
      </c>
      <c r="F450" s="6">
        <v>0.54</v>
      </c>
      <c r="G450" s="6">
        <v>0.52</v>
      </c>
      <c r="H450" s="6">
        <v>0.53</v>
      </c>
      <c r="I450" s="6">
        <v>0.57999999999999996</v>
      </c>
      <c r="J450" s="6">
        <v>0.67</v>
      </c>
      <c r="K450" s="6">
        <v>0.69</v>
      </c>
      <c r="L450" s="6">
        <v>0.64</v>
      </c>
      <c r="M450" s="6">
        <v>0.77</v>
      </c>
      <c r="N450" s="6">
        <v>0.77</v>
      </c>
    </row>
    <row r="451" spans="1:14" hidden="1">
      <c r="A451">
        <f t="shared" si="6"/>
        <v>6</v>
      </c>
      <c r="B451" s="7" t="s">
        <v>903</v>
      </c>
      <c r="C451" s="8" t="s">
        <v>904</v>
      </c>
      <c r="D451" s="5" t="s">
        <v>16</v>
      </c>
      <c r="E451" s="6">
        <v>0.57999999999999996</v>
      </c>
      <c r="F451" s="6">
        <v>0.54</v>
      </c>
      <c r="G451" s="6">
        <v>0.52</v>
      </c>
      <c r="H451" s="6">
        <v>0.53</v>
      </c>
      <c r="I451" s="6">
        <v>0.57999999999999996</v>
      </c>
      <c r="J451" s="6">
        <v>0.67</v>
      </c>
      <c r="K451" s="6">
        <v>0.69</v>
      </c>
      <c r="L451" s="6">
        <v>0.64</v>
      </c>
      <c r="M451" s="6">
        <v>0.77</v>
      </c>
      <c r="N451" s="6">
        <v>0.77</v>
      </c>
    </row>
    <row r="452" spans="1:14" hidden="1">
      <c r="A452">
        <f t="shared" si="6"/>
        <v>8</v>
      </c>
      <c r="B452" s="7" t="s">
        <v>905</v>
      </c>
      <c r="C452" s="8" t="s">
        <v>906</v>
      </c>
      <c r="D452" s="5" t="s">
        <v>16</v>
      </c>
      <c r="E452" s="6">
        <v>0.46</v>
      </c>
      <c r="F452" s="6">
        <v>0.41</v>
      </c>
      <c r="G452" s="6">
        <v>0.4</v>
      </c>
      <c r="H452" s="6">
        <v>0.4</v>
      </c>
      <c r="I452" s="6">
        <v>0.44</v>
      </c>
      <c r="J452" s="6">
        <v>0.49</v>
      </c>
      <c r="K452" s="6">
        <v>0.5</v>
      </c>
      <c r="L452" s="6">
        <v>0.42</v>
      </c>
      <c r="M452" s="6">
        <v>0.51</v>
      </c>
      <c r="N452" s="6">
        <v>0.51</v>
      </c>
    </row>
    <row r="453" spans="1:14" hidden="1">
      <c r="A453">
        <f t="shared" si="6"/>
        <v>8</v>
      </c>
      <c r="B453" s="7" t="s">
        <v>907</v>
      </c>
      <c r="C453" s="8" t="s">
        <v>908</v>
      </c>
      <c r="D453" s="5" t="s">
        <v>16</v>
      </c>
      <c r="E453" s="6">
        <v>0.12</v>
      </c>
      <c r="F453" s="6">
        <v>0.13</v>
      </c>
      <c r="G453" s="6">
        <v>0.12</v>
      </c>
      <c r="H453" s="6">
        <v>0.13</v>
      </c>
      <c r="I453" s="6">
        <v>0.14000000000000001</v>
      </c>
      <c r="J453" s="6">
        <v>0.18</v>
      </c>
      <c r="K453" s="6">
        <v>0.19</v>
      </c>
      <c r="L453" s="6">
        <v>0.22</v>
      </c>
      <c r="M453" s="6">
        <v>0.26</v>
      </c>
      <c r="N453" s="6">
        <v>0.26</v>
      </c>
    </row>
    <row r="454" spans="1:14" hidden="1">
      <c r="A454">
        <f t="shared" si="6"/>
        <v>10</v>
      </c>
      <c r="B454" s="7" t="s">
        <v>909</v>
      </c>
      <c r="C454" s="8" t="s">
        <v>910</v>
      </c>
      <c r="D454" s="5" t="s">
        <v>16</v>
      </c>
      <c r="E454" s="6">
        <v>0.01</v>
      </c>
      <c r="F454" s="6">
        <v>0.03</v>
      </c>
      <c r="G454" s="6">
        <v>0.01</v>
      </c>
      <c r="H454" s="6">
        <v>0.01</v>
      </c>
      <c r="I454" s="6">
        <v>0.01</v>
      </c>
      <c r="J454" s="6">
        <v>0.01</v>
      </c>
      <c r="K454" s="6">
        <v>0.01</v>
      </c>
      <c r="L454" s="6">
        <v>0.01</v>
      </c>
      <c r="M454" s="6">
        <v>0.01</v>
      </c>
      <c r="N454" s="6">
        <v>0.01</v>
      </c>
    </row>
    <row r="455" spans="1:14" hidden="1">
      <c r="A455">
        <f t="shared" si="6"/>
        <v>10</v>
      </c>
      <c r="B455" s="7" t="s">
        <v>911</v>
      </c>
      <c r="C455" s="8" t="s">
        <v>912</v>
      </c>
      <c r="D455" s="5" t="s">
        <v>16</v>
      </c>
      <c r="E455" s="6">
        <v>0.09</v>
      </c>
      <c r="F455" s="6">
        <v>0.08</v>
      </c>
      <c r="G455" s="6">
        <v>0.09</v>
      </c>
      <c r="H455" s="6">
        <v>0.1</v>
      </c>
      <c r="I455" s="6">
        <v>0.1</v>
      </c>
      <c r="J455" s="6">
        <v>0.12</v>
      </c>
      <c r="K455" s="6">
        <v>0.13</v>
      </c>
      <c r="L455" s="6">
        <v>0.15</v>
      </c>
      <c r="M455" s="6">
        <v>0.17</v>
      </c>
      <c r="N455" s="6">
        <v>0.17</v>
      </c>
    </row>
    <row r="456" spans="1:14" hidden="1">
      <c r="A456">
        <f t="shared" ref="A456:A519" si="7">LEN(B456)</f>
        <v>10</v>
      </c>
      <c r="B456" s="7" t="s">
        <v>913</v>
      </c>
      <c r="C456" s="8" t="s">
        <v>914</v>
      </c>
      <c r="D456" s="5" t="s">
        <v>16</v>
      </c>
      <c r="E456" s="6">
        <v>0.02</v>
      </c>
      <c r="F456" s="6">
        <v>0.02</v>
      </c>
      <c r="G456" s="6">
        <v>0.02</v>
      </c>
      <c r="H456" s="6">
        <v>0.02</v>
      </c>
      <c r="I456" s="6">
        <v>0.03</v>
      </c>
      <c r="J456" s="6">
        <v>0.05</v>
      </c>
      <c r="K456" s="6">
        <v>0.05</v>
      </c>
      <c r="L456" s="6">
        <v>0.06</v>
      </c>
      <c r="M456" s="6">
        <v>0.08</v>
      </c>
      <c r="N456" s="6">
        <v>0.08</v>
      </c>
    </row>
    <row r="457" spans="1:14" ht="21" hidden="1">
      <c r="A457">
        <f t="shared" si="7"/>
        <v>4</v>
      </c>
      <c r="B457" s="3" t="s">
        <v>915</v>
      </c>
      <c r="C457" s="4" t="s">
        <v>916</v>
      </c>
      <c r="D457" s="5" t="s">
        <v>16</v>
      </c>
      <c r="E457" s="6">
        <v>0.1</v>
      </c>
      <c r="F457" s="6">
        <v>0.11</v>
      </c>
      <c r="G457" s="6">
        <v>0.09</v>
      </c>
      <c r="H457" s="6">
        <v>0.08</v>
      </c>
      <c r="I457" s="6">
        <v>0.1</v>
      </c>
      <c r="J457" s="6">
        <v>0.08</v>
      </c>
      <c r="K457" s="6">
        <v>0.08</v>
      </c>
      <c r="L457" s="6">
        <v>0.06</v>
      </c>
      <c r="M457" s="6">
        <v>0.06</v>
      </c>
      <c r="N457" s="6">
        <v>0.06</v>
      </c>
    </row>
    <row r="458" spans="1:14" ht="21" hidden="1">
      <c r="A458">
        <f t="shared" si="7"/>
        <v>6</v>
      </c>
      <c r="B458" s="7" t="s">
        <v>917</v>
      </c>
      <c r="C458" s="8" t="s">
        <v>918</v>
      </c>
      <c r="D458" s="5" t="s">
        <v>16</v>
      </c>
      <c r="E458" s="6">
        <v>0.1</v>
      </c>
      <c r="F458" s="6">
        <v>0.11</v>
      </c>
      <c r="G458" s="6">
        <v>0.09</v>
      </c>
      <c r="H458" s="6">
        <v>0.08</v>
      </c>
      <c r="I458" s="6">
        <v>0.1</v>
      </c>
      <c r="J458" s="6">
        <v>0.08</v>
      </c>
      <c r="K458" s="6">
        <v>0.08</v>
      </c>
      <c r="L458" s="6">
        <v>0.06</v>
      </c>
      <c r="M458" s="6">
        <v>0.06</v>
      </c>
      <c r="N458" s="6">
        <v>0.06</v>
      </c>
    </row>
    <row r="459" spans="1:14" ht="21" hidden="1">
      <c r="A459">
        <f t="shared" si="7"/>
        <v>8</v>
      </c>
      <c r="B459" s="7" t="s">
        <v>919</v>
      </c>
      <c r="C459" s="8" t="s">
        <v>916</v>
      </c>
      <c r="D459" s="5" t="s">
        <v>16</v>
      </c>
      <c r="E459" s="6">
        <v>0.1</v>
      </c>
      <c r="F459" s="6">
        <v>0.11</v>
      </c>
      <c r="G459" s="6">
        <v>0.09</v>
      </c>
      <c r="H459" s="6">
        <v>0.08</v>
      </c>
      <c r="I459" s="6">
        <v>0.1</v>
      </c>
      <c r="J459" s="6">
        <v>0.08</v>
      </c>
      <c r="K459" s="6">
        <v>0.08</v>
      </c>
      <c r="L459" s="6">
        <v>0.06</v>
      </c>
      <c r="M459" s="6">
        <v>0.06</v>
      </c>
      <c r="N459" s="6">
        <v>0.06</v>
      </c>
    </row>
    <row r="460" spans="1:14" hidden="1">
      <c r="A460">
        <f t="shared" si="7"/>
        <v>10</v>
      </c>
      <c r="B460" s="7" t="s">
        <v>920</v>
      </c>
      <c r="C460" s="8" t="s">
        <v>921</v>
      </c>
      <c r="D460" s="5" t="s">
        <v>16</v>
      </c>
      <c r="E460" s="6">
        <v>0.03</v>
      </c>
      <c r="F460" s="6">
        <v>0.05</v>
      </c>
      <c r="G460" s="6">
        <v>0.03</v>
      </c>
      <c r="H460" s="6">
        <v>0.02</v>
      </c>
      <c r="I460" s="6">
        <v>0.02</v>
      </c>
      <c r="J460" s="6">
        <v>0.01</v>
      </c>
      <c r="K460" s="9" t="s">
        <v>361</v>
      </c>
      <c r="L460" s="9" t="s">
        <v>361</v>
      </c>
      <c r="M460" s="9" t="s">
        <v>361</v>
      </c>
      <c r="N460" s="9" t="s">
        <v>361</v>
      </c>
    </row>
    <row r="461" spans="1:14" hidden="1">
      <c r="A461">
        <f t="shared" si="7"/>
        <v>10</v>
      </c>
      <c r="B461" s="7" t="s">
        <v>922</v>
      </c>
      <c r="C461" s="8" t="s">
        <v>923</v>
      </c>
      <c r="D461" s="5" t="s">
        <v>16</v>
      </c>
      <c r="E461" s="6">
        <v>0.03</v>
      </c>
      <c r="F461" s="6">
        <v>0.02</v>
      </c>
      <c r="G461" s="6">
        <v>0.02</v>
      </c>
      <c r="H461" s="6">
        <v>0.02</v>
      </c>
      <c r="I461" s="6">
        <v>0.03</v>
      </c>
      <c r="J461" s="6">
        <v>0.02</v>
      </c>
      <c r="K461" s="6">
        <v>0.03</v>
      </c>
      <c r="L461" s="6">
        <v>0.02</v>
      </c>
      <c r="M461" s="6">
        <v>0.02</v>
      </c>
      <c r="N461" s="6">
        <v>0.02</v>
      </c>
    </row>
    <row r="462" spans="1:14" ht="21" hidden="1">
      <c r="A462">
        <f t="shared" si="7"/>
        <v>10</v>
      </c>
      <c r="B462" s="7" t="s">
        <v>924</v>
      </c>
      <c r="C462" s="8" t="s">
        <v>925</v>
      </c>
      <c r="D462" s="5" t="s">
        <v>16</v>
      </c>
      <c r="E462" s="6">
        <v>0.04</v>
      </c>
      <c r="F462" s="6">
        <v>0.04</v>
      </c>
      <c r="G462" s="6">
        <v>0.04</v>
      </c>
      <c r="H462" s="6">
        <v>0.04</v>
      </c>
      <c r="I462" s="6">
        <v>0.05</v>
      </c>
      <c r="J462" s="6">
        <v>0.05</v>
      </c>
      <c r="K462" s="6">
        <v>0.05</v>
      </c>
      <c r="L462" s="6">
        <v>0.04</v>
      </c>
      <c r="M462" s="6">
        <v>0.04</v>
      </c>
      <c r="N462" s="6">
        <v>0.04</v>
      </c>
    </row>
    <row r="463" spans="1:14" hidden="1">
      <c r="A463">
        <f t="shared" si="7"/>
        <v>4</v>
      </c>
      <c r="B463" s="3" t="s">
        <v>926</v>
      </c>
      <c r="C463" s="4" t="s">
        <v>927</v>
      </c>
      <c r="D463" s="5" t="s">
        <v>16</v>
      </c>
      <c r="E463" s="6">
        <v>0.01</v>
      </c>
      <c r="F463" s="6">
        <v>0.01</v>
      </c>
      <c r="G463" s="6">
        <v>0.01</v>
      </c>
      <c r="H463" s="6">
        <v>0</v>
      </c>
      <c r="I463" s="6">
        <v>0</v>
      </c>
      <c r="J463" s="6">
        <v>0</v>
      </c>
      <c r="K463" s="6">
        <v>0</v>
      </c>
      <c r="L463" s="6">
        <v>0</v>
      </c>
      <c r="M463" s="6">
        <v>0</v>
      </c>
      <c r="N463" s="6">
        <v>0</v>
      </c>
    </row>
    <row r="464" spans="1:14" hidden="1">
      <c r="A464">
        <f t="shared" si="7"/>
        <v>6</v>
      </c>
      <c r="B464" s="7" t="s">
        <v>928</v>
      </c>
      <c r="C464" s="8" t="s">
        <v>929</v>
      </c>
      <c r="D464" s="5" t="s">
        <v>16</v>
      </c>
      <c r="E464" s="6">
        <v>0.01</v>
      </c>
      <c r="F464" s="6">
        <v>0.01</v>
      </c>
      <c r="G464" s="6">
        <v>0.01</v>
      </c>
      <c r="H464" s="6">
        <v>0</v>
      </c>
      <c r="I464" s="6">
        <v>0</v>
      </c>
      <c r="J464" s="6">
        <v>0</v>
      </c>
      <c r="K464" s="6">
        <v>0</v>
      </c>
      <c r="L464" s="6">
        <v>0</v>
      </c>
      <c r="M464" s="6">
        <v>0</v>
      </c>
      <c r="N464" s="6">
        <v>0</v>
      </c>
    </row>
    <row r="465" spans="1:14" hidden="1">
      <c r="A465">
        <f t="shared" si="7"/>
        <v>8</v>
      </c>
      <c r="B465" s="7" t="s">
        <v>930</v>
      </c>
      <c r="C465" s="8" t="s">
        <v>927</v>
      </c>
      <c r="D465" s="5" t="s">
        <v>16</v>
      </c>
      <c r="E465" s="6">
        <v>0.01</v>
      </c>
      <c r="F465" s="6">
        <v>0.01</v>
      </c>
      <c r="G465" s="6">
        <v>0.01</v>
      </c>
      <c r="H465" s="6">
        <v>0</v>
      </c>
      <c r="I465" s="6">
        <v>0</v>
      </c>
      <c r="J465" s="6">
        <v>0</v>
      </c>
      <c r="K465" s="6">
        <v>0</v>
      </c>
      <c r="L465" s="6">
        <v>0</v>
      </c>
      <c r="M465" s="6">
        <v>0</v>
      </c>
      <c r="N465" s="6">
        <v>0</v>
      </c>
    </row>
    <row r="466" spans="1:14" hidden="1">
      <c r="A466">
        <f t="shared" si="7"/>
        <v>10</v>
      </c>
      <c r="B466" s="7" t="s">
        <v>931</v>
      </c>
      <c r="C466" s="8" t="s">
        <v>932</v>
      </c>
      <c r="D466" s="5" t="s">
        <v>16</v>
      </c>
      <c r="E466" s="6">
        <v>0.01</v>
      </c>
      <c r="F466" s="6">
        <v>0.01</v>
      </c>
      <c r="G466" s="6">
        <v>0.01</v>
      </c>
      <c r="H466" s="6">
        <v>0</v>
      </c>
      <c r="I466" s="6">
        <v>0</v>
      </c>
      <c r="J466" s="6">
        <v>0</v>
      </c>
      <c r="K466" s="6">
        <v>0</v>
      </c>
      <c r="L466" s="6">
        <v>0</v>
      </c>
      <c r="M466" s="6">
        <v>0</v>
      </c>
      <c r="N466" s="6">
        <v>0</v>
      </c>
    </row>
    <row r="467" spans="1:14" hidden="1">
      <c r="A467">
        <f t="shared" si="7"/>
        <v>10</v>
      </c>
      <c r="B467" s="7" t="s">
        <v>933</v>
      </c>
      <c r="C467" s="8" t="s">
        <v>934</v>
      </c>
      <c r="D467" s="5" t="s">
        <v>16</v>
      </c>
      <c r="E467" s="6">
        <v>0</v>
      </c>
      <c r="F467" s="6">
        <v>0</v>
      </c>
      <c r="G467" s="6">
        <v>0</v>
      </c>
      <c r="H467" s="6">
        <v>0</v>
      </c>
      <c r="I467" s="6">
        <v>0</v>
      </c>
      <c r="J467" s="6">
        <v>0</v>
      </c>
      <c r="K467" s="6">
        <v>0</v>
      </c>
      <c r="L467" s="6">
        <v>0</v>
      </c>
      <c r="M467" s="6">
        <v>0</v>
      </c>
      <c r="N467" s="6">
        <v>0</v>
      </c>
    </row>
    <row r="468" spans="1:14" hidden="1">
      <c r="A468">
        <f t="shared" si="7"/>
        <v>4</v>
      </c>
      <c r="B468" s="3" t="s">
        <v>935</v>
      </c>
      <c r="C468" s="4" t="s">
        <v>936</v>
      </c>
      <c r="D468" s="5" t="s">
        <v>16</v>
      </c>
      <c r="E468" s="6">
        <v>0.34</v>
      </c>
      <c r="F468" s="6">
        <v>0.23</v>
      </c>
      <c r="G468" s="6">
        <v>0.24</v>
      </c>
      <c r="H468" s="6">
        <v>0.19</v>
      </c>
      <c r="I468" s="6">
        <v>0.15</v>
      </c>
      <c r="J468" s="6">
        <v>0.14000000000000001</v>
      </c>
      <c r="K468" s="6">
        <v>0.15</v>
      </c>
      <c r="L468" s="6">
        <v>0.13</v>
      </c>
      <c r="M468" s="6">
        <v>0.13</v>
      </c>
      <c r="N468" s="6">
        <v>0.13</v>
      </c>
    </row>
    <row r="469" spans="1:14" hidden="1">
      <c r="A469">
        <f t="shared" si="7"/>
        <v>6</v>
      </c>
      <c r="B469" s="7" t="s">
        <v>937</v>
      </c>
      <c r="C469" s="8" t="s">
        <v>938</v>
      </c>
      <c r="D469" s="5" t="s">
        <v>16</v>
      </c>
      <c r="E469" s="6">
        <v>0.34</v>
      </c>
      <c r="F469" s="6">
        <v>0.23</v>
      </c>
      <c r="G469" s="6">
        <v>0.24</v>
      </c>
      <c r="H469" s="6">
        <v>0.19</v>
      </c>
      <c r="I469" s="6">
        <v>0.15</v>
      </c>
      <c r="J469" s="6">
        <v>0.14000000000000001</v>
      </c>
      <c r="K469" s="6">
        <v>0.15</v>
      </c>
      <c r="L469" s="6">
        <v>0.13</v>
      </c>
      <c r="M469" s="6">
        <v>0.13</v>
      </c>
      <c r="N469" s="6">
        <v>0.13</v>
      </c>
    </row>
    <row r="470" spans="1:14" hidden="1">
      <c r="A470">
        <f t="shared" si="7"/>
        <v>8</v>
      </c>
      <c r="B470" s="7" t="s">
        <v>939</v>
      </c>
      <c r="C470" s="8" t="s">
        <v>936</v>
      </c>
      <c r="D470" s="5" t="s">
        <v>16</v>
      </c>
      <c r="E470" s="6">
        <v>0.34</v>
      </c>
      <c r="F470" s="6">
        <v>0.23</v>
      </c>
      <c r="G470" s="6">
        <v>0.24</v>
      </c>
      <c r="H470" s="6">
        <v>0.19</v>
      </c>
      <c r="I470" s="6">
        <v>0.15</v>
      </c>
      <c r="J470" s="6">
        <v>0.14000000000000001</v>
      </c>
      <c r="K470" s="6">
        <v>0.15</v>
      </c>
      <c r="L470" s="6">
        <v>0.13</v>
      </c>
      <c r="M470" s="6">
        <v>0.13</v>
      </c>
      <c r="N470" s="6">
        <v>0.13</v>
      </c>
    </row>
    <row r="471" spans="1:14" hidden="1">
      <c r="A471">
        <f t="shared" si="7"/>
        <v>10</v>
      </c>
      <c r="B471" s="7" t="s">
        <v>940</v>
      </c>
      <c r="C471" s="8" t="s">
        <v>941</v>
      </c>
      <c r="D471" s="5" t="s">
        <v>16</v>
      </c>
      <c r="E471" s="6">
        <v>0.34</v>
      </c>
      <c r="F471" s="6">
        <v>0.23</v>
      </c>
      <c r="G471" s="6">
        <v>0.24</v>
      </c>
      <c r="H471" s="6">
        <v>0.19</v>
      </c>
      <c r="I471" s="6">
        <v>0.15</v>
      </c>
      <c r="J471" s="6">
        <v>0.14000000000000001</v>
      </c>
      <c r="K471" s="6">
        <v>0.15</v>
      </c>
      <c r="L471" s="6">
        <v>0.13</v>
      </c>
      <c r="M471" s="6">
        <v>0.13</v>
      </c>
      <c r="N471" s="6">
        <v>0.13</v>
      </c>
    </row>
    <row r="472" spans="1:14" hidden="1">
      <c r="A472">
        <f t="shared" si="7"/>
        <v>10</v>
      </c>
      <c r="B472" s="7" t="s">
        <v>942</v>
      </c>
      <c r="C472" s="8" t="s">
        <v>943</v>
      </c>
      <c r="D472" s="5" t="s">
        <v>16</v>
      </c>
      <c r="E472" s="6">
        <v>0</v>
      </c>
      <c r="F472" s="6">
        <v>0</v>
      </c>
      <c r="G472" s="6">
        <v>0</v>
      </c>
      <c r="H472" s="6">
        <v>0</v>
      </c>
      <c r="I472" s="6">
        <v>0</v>
      </c>
      <c r="J472" s="6">
        <v>0</v>
      </c>
      <c r="K472" s="6">
        <v>0</v>
      </c>
      <c r="L472" s="6">
        <v>0</v>
      </c>
      <c r="M472" s="6">
        <v>0</v>
      </c>
      <c r="N472" s="6">
        <v>0</v>
      </c>
    </row>
    <row r="473" spans="1:14" hidden="1">
      <c r="A473">
        <f t="shared" si="7"/>
        <v>4</v>
      </c>
      <c r="B473" s="3" t="s">
        <v>944</v>
      </c>
      <c r="C473" s="4" t="s">
        <v>945</v>
      </c>
      <c r="D473" s="5" t="s">
        <v>16</v>
      </c>
      <c r="E473" s="6">
        <v>0.14000000000000001</v>
      </c>
      <c r="F473" s="6">
        <v>0.15</v>
      </c>
      <c r="G473" s="6">
        <v>0.15</v>
      </c>
      <c r="H473" s="6">
        <v>0.17</v>
      </c>
      <c r="I473" s="6">
        <v>0.17</v>
      </c>
      <c r="J473" s="6">
        <v>0.18</v>
      </c>
      <c r="K473" s="6">
        <v>0.23</v>
      </c>
      <c r="L473" s="6">
        <v>0.19</v>
      </c>
      <c r="M473" s="6">
        <v>0.2</v>
      </c>
      <c r="N473" s="6">
        <v>0.2</v>
      </c>
    </row>
    <row r="474" spans="1:14" ht="21" hidden="1">
      <c r="A474">
        <f t="shared" si="7"/>
        <v>6</v>
      </c>
      <c r="B474" s="7" t="s">
        <v>946</v>
      </c>
      <c r="C474" s="8" t="s">
        <v>947</v>
      </c>
      <c r="D474" s="5" t="s">
        <v>16</v>
      </c>
      <c r="E474" s="6">
        <v>0.14000000000000001</v>
      </c>
      <c r="F474" s="6">
        <v>0.15</v>
      </c>
      <c r="G474" s="6">
        <v>0.15</v>
      </c>
      <c r="H474" s="6">
        <v>0.17</v>
      </c>
      <c r="I474" s="6">
        <v>0.17</v>
      </c>
      <c r="J474" s="6">
        <v>0.18</v>
      </c>
      <c r="K474" s="6">
        <v>0.23</v>
      </c>
      <c r="L474" s="6">
        <v>0.19</v>
      </c>
      <c r="M474" s="6">
        <v>0.2</v>
      </c>
      <c r="N474" s="6">
        <v>0.2</v>
      </c>
    </row>
    <row r="475" spans="1:14" hidden="1">
      <c r="A475">
        <f t="shared" si="7"/>
        <v>8</v>
      </c>
      <c r="B475" s="7" t="s">
        <v>948</v>
      </c>
      <c r="C475" s="8" t="s">
        <v>945</v>
      </c>
      <c r="D475" s="5" t="s">
        <v>16</v>
      </c>
      <c r="E475" s="6">
        <v>0.14000000000000001</v>
      </c>
      <c r="F475" s="6">
        <v>0.15</v>
      </c>
      <c r="G475" s="6">
        <v>0.15</v>
      </c>
      <c r="H475" s="6">
        <v>0.17</v>
      </c>
      <c r="I475" s="6">
        <v>0.17</v>
      </c>
      <c r="J475" s="6">
        <v>0.18</v>
      </c>
      <c r="K475" s="6">
        <v>0.23</v>
      </c>
      <c r="L475" s="6">
        <v>0.19</v>
      </c>
      <c r="M475" s="6">
        <v>0.2</v>
      </c>
      <c r="N475" s="6">
        <v>0.2</v>
      </c>
    </row>
    <row r="476" spans="1:14">
      <c r="A476">
        <f t="shared" si="7"/>
        <v>2</v>
      </c>
      <c r="B476" s="3" t="s">
        <v>949</v>
      </c>
      <c r="C476" s="4" t="s">
        <v>950</v>
      </c>
      <c r="D476" s="5" t="s">
        <v>16</v>
      </c>
      <c r="E476" s="6">
        <v>4.5599999999999996</v>
      </c>
      <c r="F476" s="6">
        <v>5.24</v>
      </c>
      <c r="G476" s="6">
        <v>5.04</v>
      </c>
      <c r="H476" s="6">
        <v>5.23</v>
      </c>
      <c r="I476" s="6">
        <v>5.71</v>
      </c>
      <c r="J476" s="6">
        <v>6.2</v>
      </c>
      <c r="K476" s="6">
        <v>6.12</v>
      </c>
      <c r="L476" s="6">
        <v>4.5599999999999996</v>
      </c>
      <c r="M476" s="6">
        <v>4.7699999999999996</v>
      </c>
      <c r="N476" s="6">
        <v>4.7699999999999996</v>
      </c>
    </row>
    <row r="477" spans="1:14" hidden="1">
      <c r="A477">
        <f t="shared" si="7"/>
        <v>4</v>
      </c>
      <c r="B477" s="3" t="s">
        <v>951</v>
      </c>
      <c r="C477" s="4" t="s">
        <v>952</v>
      </c>
      <c r="D477" s="5" t="s">
        <v>16</v>
      </c>
      <c r="E477" s="6">
        <v>4.13</v>
      </c>
      <c r="F477" s="6">
        <v>4.83</v>
      </c>
      <c r="G477" s="6">
        <v>4.63</v>
      </c>
      <c r="H477" s="6">
        <v>4.76</v>
      </c>
      <c r="I477" s="6">
        <v>5.19</v>
      </c>
      <c r="J477" s="6">
        <v>5.69</v>
      </c>
      <c r="K477" s="6">
        <v>5.64</v>
      </c>
      <c r="L477" s="6">
        <v>4.0599999999999996</v>
      </c>
      <c r="M477" s="6">
        <v>4.2300000000000004</v>
      </c>
      <c r="N477" s="6">
        <v>4.2300000000000004</v>
      </c>
    </row>
    <row r="478" spans="1:14" hidden="1">
      <c r="A478">
        <f t="shared" si="7"/>
        <v>6</v>
      </c>
      <c r="B478" s="7" t="s">
        <v>953</v>
      </c>
      <c r="C478" s="8" t="s">
        <v>954</v>
      </c>
      <c r="D478" s="5" t="s">
        <v>16</v>
      </c>
      <c r="E478" s="6">
        <v>3.67</v>
      </c>
      <c r="F478" s="6">
        <v>4.25</v>
      </c>
      <c r="G478" s="6">
        <v>4.0199999999999996</v>
      </c>
      <c r="H478" s="6">
        <v>4.2</v>
      </c>
      <c r="I478" s="6">
        <v>4.57</v>
      </c>
      <c r="J478" s="6">
        <v>4.99</v>
      </c>
      <c r="K478" s="6">
        <v>4.99</v>
      </c>
      <c r="L478" s="6">
        <v>3.63</v>
      </c>
      <c r="M478" s="6">
        <v>3.8</v>
      </c>
      <c r="N478" s="6">
        <v>3.8</v>
      </c>
    </row>
    <row r="479" spans="1:14" hidden="1">
      <c r="A479">
        <f t="shared" si="7"/>
        <v>8</v>
      </c>
      <c r="B479" s="7" t="s">
        <v>955</v>
      </c>
      <c r="C479" s="8" t="s">
        <v>956</v>
      </c>
      <c r="D479" s="5" t="s">
        <v>16</v>
      </c>
      <c r="E479" s="6">
        <v>2.92</v>
      </c>
      <c r="F479" s="6">
        <v>3.3</v>
      </c>
      <c r="G479" s="6">
        <v>2.97</v>
      </c>
      <c r="H479" s="6">
        <v>3.09</v>
      </c>
      <c r="I479" s="6">
        <v>3.41</v>
      </c>
      <c r="J479" s="6">
        <v>3.76</v>
      </c>
      <c r="K479" s="6">
        <v>3.61</v>
      </c>
      <c r="L479" s="6">
        <v>2.4</v>
      </c>
      <c r="M479" s="6">
        <v>2.25</v>
      </c>
      <c r="N479" s="6">
        <v>2.25</v>
      </c>
    </row>
    <row r="480" spans="1:14" hidden="1">
      <c r="A480">
        <f t="shared" si="7"/>
        <v>10</v>
      </c>
      <c r="B480" s="7" t="s">
        <v>957</v>
      </c>
      <c r="C480" s="8" t="s">
        <v>958</v>
      </c>
      <c r="D480" s="5" t="s">
        <v>16</v>
      </c>
      <c r="E480" s="6">
        <v>2.57</v>
      </c>
      <c r="F480" s="6">
        <v>2.96</v>
      </c>
      <c r="G480" s="6">
        <v>2.59</v>
      </c>
      <c r="H480" s="6">
        <v>2.69</v>
      </c>
      <c r="I480" s="6">
        <v>3.01</v>
      </c>
      <c r="J480" s="6">
        <v>3.35</v>
      </c>
      <c r="K480" s="6">
        <v>3.17</v>
      </c>
      <c r="L480" s="6">
        <v>2.13</v>
      </c>
      <c r="M480" s="6">
        <v>2</v>
      </c>
      <c r="N480" s="6">
        <v>2</v>
      </c>
    </row>
    <row r="481" spans="1:14" hidden="1">
      <c r="A481">
        <f t="shared" si="7"/>
        <v>10</v>
      </c>
      <c r="B481" s="7" t="s">
        <v>959</v>
      </c>
      <c r="C481" s="8" t="s">
        <v>960</v>
      </c>
      <c r="D481" s="5" t="s">
        <v>16</v>
      </c>
      <c r="E481" s="6">
        <v>0.35</v>
      </c>
      <c r="F481" s="6">
        <v>0.34</v>
      </c>
      <c r="G481" s="6">
        <v>0.38</v>
      </c>
      <c r="H481" s="6">
        <v>0.4</v>
      </c>
      <c r="I481" s="6">
        <v>0.4</v>
      </c>
      <c r="J481" s="6">
        <v>0.41</v>
      </c>
      <c r="K481" s="6">
        <v>0.44</v>
      </c>
      <c r="L481" s="6">
        <v>0.27</v>
      </c>
      <c r="M481" s="6">
        <v>0.25</v>
      </c>
      <c r="N481" s="6">
        <v>0.25</v>
      </c>
    </row>
    <row r="482" spans="1:14" hidden="1">
      <c r="A482">
        <f t="shared" si="7"/>
        <v>8</v>
      </c>
      <c r="B482" s="7" t="s">
        <v>961</v>
      </c>
      <c r="C482" s="8" t="s">
        <v>962</v>
      </c>
      <c r="D482" s="5" t="s">
        <v>16</v>
      </c>
      <c r="E482" s="6">
        <v>0.75</v>
      </c>
      <c r="F482" s="6">
        <v>0.95</v>
      </c>
      <c r="G482" s="6">
        <v>1.05</v>
      </c>
      <c r="H482" s="6">
        <v>1.1100000000000001</v>
      </c>
      <c r="I482" s="6">
        <v>1.1599999999999999</v>
      </c>
      <c r="J482" s="6">
        <v>1.23</v>
      </c>
      <c r="K482" s="6">
        <v>1.38</v>
      </c>
      <c r="L482" s="6">
        <v>1.23</v>
      </c>
      <c r="M482" s="6">
        <v>1.55</v>
      </c>
      <c r="N482" s="6">
        <v>1.55</v>
      </c>
    </row>
    <row r="483" spans="1:14" hidden="1">
      <c r="A483">
        <f t="shared" si="7"/>
        <v>6</v>
      </c>
      <c r="B483" s="7" t="s">
        <v>963</v>
      </c>
      <c r="C483" s="8" t="s">
        <v>964</v>
      </c>
      <c r="D483" s="5" t="s">
        <v>16</v>
      </c>
      <c r="E483" s="6">
        <v>0.46</v>
      </c>
      <c r="F483" s="6">
        <v>0.57999999999999996</v>
      </c>
      <c r="G483" s="6">
        <v>0.61</v>
      </c>
      <c r="H483" s="6">
        <v>0.56000000000000005</v>
      </c>
      <c r="I483" s="6">
        <v>0.62</v>
      </c>
      <c r="J483" s="6">
        <v>0.7</v>
      </c>
      <c r="K483" s="6">
        <v>0.65</v>
      </c>
      <c r="L483" s="6">
        <v>0.43</v>
      </c>
      <c r="M483" s="6">
        <v>0.43</v>
      </c>
      <c r="N483" s="6">
        <v>0.43</v>
      </c>
    </row>
    <row r="484" spans="1:14" hidden="1">
      <c r="A484">
        <f t="shared" si="7"/>
        <v>8</v>
      </c>
      <c r="B484" s="7" t="s">
        <v>965</v>
      </c>
      <c r="C484" s="8" t="s">
        <v>966</v>
      </c>
      <c r="D484" s="5" t="s">
        <v>16</v>
      </c>
      <c r="E484" s="6">
        <v>0.46</v>
      </c>
      <c r="F484" s="6">
        <v>0.57999999999999996</v>
      </c>
      <c r="G484" s="6">
        <v>0.61</v>
      </c>
      <c r="H484" s="6">
        <v>0.56000000000000005</v>
      </c>
      <c r="I484" s="6">
        <v>0.62</v>
      </c>
      <c r="J484" s="6">
        <v>0.7</v>
      </c>
      <c r="K484" s="6">
        <v>0.65</v>
      </c>
      <c r="L484" s="6">
        <v>0.43</v>
      </c>
      <c r="M484" s="6">
        <v>0.43</v>
      </c>
      <c r="N484" s="6">
        <v>0.43</v>
      </c>
    </row>
    <row r="485" spans="1:14" hidden="1">
      <c r="A485">
        <f t="shared" si="7"/>
        <v>4</v>
      </c>
      <c r="B485" s="3" t="s">
        <v>967</v>
      </c>
      <c r="C485" s="4" t="s">
        <v>968</v>
      </c>
      <c r="D485" s="5" t="s">
        <v>16</v>
      </c>
      <c r="E485" s="6">
        <v>0.43</v>
      </c>
      <c r="F485" s="6">
        <v>0.41</v>
      </c>
      <c r="G485" s="6">
        <v>0.41</v>
      </c>
      <c r="H485" s="6">
        <v>0.47</v>
      </c>
      <c r="I485" s="6">
        <v>0.52</v>
      </c>
      <c r="J485" s="6">
        <v>0.51</v>
      </c>
      <c r="K485" s="6">
        <v>0.48</v>
      </c>
      <c r="L485" s="6">
        <v>0.5</v>
      </c>
      <c r="M485" s="6">
        <v>0.54</v>
      </c>
      <c r="N485" s="6">
        <v>0.54</v>
      </c>
    </row>
    <row r="486" spans="1:14" hidden="1">
      <c r="A486">
        <f t="shared" si="7"/>
        <v>6</v>
      </c>
      <c r="B486" s="7" t="s">
        <v>969</v>
      </c>
      <c r="C486" s="8" t="s">
        <v>970</v>
      </c>
      <c r="D486" s="5" t="s">
        <v>16</v>
      </c>
      <c r="E486" s="6">
        <v>0.43</v>
      </c>
      <c r="F486" s="6">
        <v>0.41</v>
      </c>
      <c r="G486" s="6">
        <v>0.41</v>
      </c>
      <c r="H486" s="6">
        <v>0.47</v>
      </c>
      <c r="I486" s="6">
        <v>0.52</v>
      </c>
      <c r="J486" s="6">
        <v>0.51</v>
      </c>
      <c r="K486" s="6">
        <v>0.48</v>
      </c>
      <c r="L486" s="6">
        <v>0.5</v>
      </c>
      <c r="M486" s="6">
        <v>0.54</v>
      </c>
      <c r="N486" s="6">
        <v>0.54</v>
      </c>
    </row>
    <row r="487" spans="1:14" hidden="1">
      <c r="A487">
        <f t="shared" si="7"/>
        <v>8</v>
      </c>
      <c r="B487" s="7" t="s">
        <v>971</v>
      </c>
      <c r="C487" s="8" t="s">
        <v>972</v>
      </c>
      <c r="D487" s="5" t="s">
        <v>16</v>
      </c>
      <c r="E487" s="6">
        <v>0.37</v>
      </c>
      <c r="F487" s="6">
        <v>0.38</v>
      </c>
      <c r="G487" s="6">
        <v>0.37</v>
      </c>
      <c r="H487" s="6">
        <v>0.43</v>
      </c>
      <c r="I487" s="6">
        <v>0.48</v>
      </c>
      <c r="J487" s="6">
        <v>0.49</v>
      </c>
      <c r="K487" s="6">
        <v>0.46</v>
      </c>
      <c r="L487" s="6">
        <v>0.46</v>
      </c>
      <c r="M487" s="6">
        <v>0.51</v>
      </c>
      <c r="N487" s="6">
        <v>0.51</v>
      </c>
    </row>
    <row r="488" spans="1:14" hidden="1">
      <c r="A488">
        <f t="shared" si="7"/>
        <v>8</v>
      </c>
      <c r="B488" s="7" t="s">
        <v>973</v>
      </c>
      <c r="C488" s="8" t="s">
        <v>974</v>
      </c>
      <c r="D488" s="5" t="s">
        <v>16</v>
      </c>
      <c r="E488" s="6">
        <v>0.03</v>
      </c>
      <c r="F488" s="6">
        <v>0.02</v>
      </c>
      <c r="G488" s="6">
        <v>0.02</v>
      </c>
      <c r="H488" s="6">
        <v>0.03</v>
      </c>
      <c r="I488" s="6">
        <v>0.03</v>
      </c>
      <c r="J488" s="6">
        <v>0.01</v>
      </c>
      <c r="K488" s="6">
        <v>0.01</v>
      </c>
      <c r="L488" s="6">
        <v>0.02</v>
      </c>
      <c r="M488" s="6">
        <v>0.02</v>
      </c>
      <c r="N488" s="6">
        <v>0.02</v>
      </c>
    </row>
    <row r="489" spans="1:14" hidden="1">
      <c r="A489">
        <f t="shared" si="7"/>
        <v>8</v>
      </c>
      <c r="B489" s="7" t="s">
        <v>975</v>
      </c>
      <c r="C489" s="8" t="s">
        <v>976</v>
      </c>
      <c r="D489" s="5" t="s">
        <v>16</v>
      </c>
      <c r="E489" s="6">
        <v>0.03</v>
      </c>
      <c r="F489" s="6">
        <v>0.01</v>
      </c>
      <c r="G489" s="6">
        <v>0.02</v>
      </c>
      <c r="H489" s="6">
        <v>0.01</v>
      </c>
      <c r="I489" s="6">
        <v>0.01</v>
      </c>
      <c r="J489" s="6">
        <v>0.01</v>
      </c>
      <c r="K489" s="6">
        <v>0.01</v>
      </c>
      <c r="L489" s="6">
        <v>0.02</v>
      </c>
      <c r="M489" s="6">
        <v>0.01</v>
      </c>
      <c r="N489" s="6">
        <v>0.01</v>
      </c>
    </row>
    <row r="490" spans="1:14">
      <c r="A490">
        <f t="shared" si="7"/>
        <v>2</v>
      </c>
      <c r="B490" s="3" t="s">
        <v>977</v>
      </c>
      <c r="C490" s="4" t="s">
        <v>978</v>
      </c>
      <c r="D490" s="5" t="s">
        <v>16</v>
      </c>
      <c r="E490" s="6">
        <v>5.53</v>
      </c>
      <c r="F490" s="6">
        <v>5.65</v>
      </c>
      <c r="G490" s="6">
        <v>5.78</v>
      </c>
      <c r="H490" s="6">
        <v>5.51</v>
      </c>
      <c r="I490" s="6">
        <v>5.55</v>
      </c>
      <c r="J490" s="6">
        <v>5.58</v>
      </c>
      <c r="K490" s="6">
        <v>5.72</v>
      </c>
      <c r="L490" s="6">
        <v>5.51</v>
      </c>
      <c r="M490" s="6">
        <v>5.45</v>
      </c>
      <c r="N490" s="6">
        <v>5.45</v>
      </c>
    </row>
    <row r="491" spans="1:14" hidden="1">
      <c r="A491">
        <f t="shared" si="7"/>
        <v>4</v>
      </c>
      <c r="B491" s="3" t="s">
        <v>979</v>
      </c>
      <c r="C491" s="4" t="s">
        <v>980</v>
      </c>
      <c r="D491" s="5" t="s">
        <v>16</v>
      </c>
      <c r="E491" s="6">
        <v>2.86</v>
      </c>
      <c r="F491" s="6">
        <v>2.95</v>
      </c>
      <c r="G491" s="6">
        <v>3.08</v>
      </c>
      <c r="H491" s="6">
        <v>3.14</v>
      </c>
      <c r="I491" s="6">
        <v>3.12</v>
      </c>
      <c r="J491" s="6">
        <v>3.15</v>
      </c>
      <c r="K491" s="6">
        <v>3.3</v>
      </c>
      <c r="L491" s="6">
        <v>3.33</v>
      </c>
      <c r="M491" s="6">
        <v>3.29</v>
      </c>
      <c r="N491" s="6">
        <v>3.29</v>
      </c>
    </row>
    <row r="492" spans="1:14" ht="21" hidden="1">
      <c r="A492">
        <f t="shared" si="7"/>
        <v>6</v>
      </c>
      <c r="B492" s="7" t="s">
        <v>981</v>
      </c>
      <c r="C492" s="8" t="s">
        <v>982</v>
      </c>
      <c r="D492" s="5" t="s">
        <v>16</v>
      </c>
      <c r="E492" s="6">
        <v>0.38</v>
      </c>
      <c r="F492" s="6">
        <v>0.4</v>
      </c>
      <c r="G492" s="6">
        <v>0.44</v>
      </c>
      <c r="H492" s="6">
        <v>0.49</v>
      </c>
      <c r="I492" s="6">
        <v>0.51</v>
      </c>
      <c r="J492" s="6">
        <v>0.53</v>
      </c>
      <c r="K492" s="6">
        <v>0.59</v>
      </c>
      <c r="L492" s="6">
        <v>0.51</v>
      </c>
      <c r="M492" s="6">
        <v>0.62</v>
      </c>
      <c r="N492" s="6">
        <v>0.62</v>
      </c>
    </row>
    <row r="493" spans="1:14" hidden="1">
      <c r="A493">
        <f t="shared" si="7"/>
        <v>8</v>
      </c>
      <c r="B493" s="7" t="s">
        <v>983</v>
      </c>
      <c r="C493" s="8" t="s">
        <v>984</v>
      </c>
      <c r="D493" s="5" t="s">
        <v>16</v>
      </c>
      <c r="E493" s="6">
        <v>0.04</v>
      </c>
      <c r="F493" s="6">
        <v>0.04</v>
      </c>
      <c r="G493" s="6">
        <v>0.05</v>
      </c>
      <c r="H493" s="6">
        <v>0.05</v>
      </c>
      <c r="I493" s="6">
        <v>0.05</v>
      </c>
      <c r="J493" s="6">
        <v>0.05</v>
      </c>
      <c r="K493" s="6">
        <v>0.06</v>
      </c>
      <c r="L493" s="6">
        <v>0.05</v>
      </c>
      <c r="M493" s="6">
        <v>0.06</v>
      </c>
      <c r="N493" s="6">
        <v>0.06</v>
      </c>
    </row>
    <row r="494" spans="1:14" hidden="1">
      <c r="A494">
        <f t="shared" si="7"/>
        <v>8</v>
      </c>
      <c r="B494" s="7" t="s">
        <v>985</v>
      </c>
      <c r="C494" s="8" t="s">
        <v>986</v>
      </c>
      <c r="D494" s="5" t="s">
        <v>16</v>
      </c>
      <c r="E494" s="6">
        <v>0.24</v>
      </c>
      <c r="F494" s="6">
        <v>0.25</v>
      </c>
      <c r="G494" s="6">
        <v>0.27</v>
      </c>
      <c r="H494" s="6">
        <v>0.28999999999999998</v>
      </c>
      <c r="I494" s="6">
        <v>0.28999999999999998</v>
      </c>
      <c r="J494" s="6">
        <v>0.28999999999999998</v>
      </c>
      <c r="K494" s="6">
        <v>0.31</v>
      </c>
      <c r="L494" s="6">
        <v>0.28000000000000003</v>
      </c>
      <c r="M494" s="6">
        <v>0.31</v>
      </c>
      <c r="N494" s="6">
        <v>0.31</v>
      </c>
    </row>
    <row r="495" spans="1:14" hidden="1">
      <c r="A495">
        <f t="shared" si="7"/>
        <v>8</v>
      </c>
      <c r="B495" s="7" t="s">
        <v>987</v>
      </c>
      <c r="C495" s="8" t="s">
        <v>988</v>
      </c>
      <c r="D495" s="5" t="s">
        <v>16</v>
      </c>
      <c r="E495" s="6">
        <v>0.1</v>
      </c>
      <c r="F495" s="6">
        <v>0.11</v>
      </c>
      <c r="G495" s="6">
        <v>0.12</v>
      </c>
      <c r="H495" s="6">
        <v>0.15</v>
      </c>
      <c r="I495" s="6">
        <v>0.17</v>
      </c>
      <c r="J495" s="6">
        <v>0.19</v>
      </c>
      <c r="K495" s="6">
        <v>0.22</v>
      </c>
      <c r="L495" s="6">
        <v>0.18</v>
      </c>
      <c r="M495" s="6">
        <v>0.25</v>
      </c>
      <c r="N495" s="6">
        <v>0.25</v>
      </c>
    </row>
    <row r="496" spans="1:14" ht="21" hidden="1">
      <c r="A496">
        <f t="shared" si="7"/>
        <v>6</v>
      </c>
      <c r="B496" s="7" t="s">
        <v>989</v>
      </c>
      <c r="C496" s="8" t="s">
        <v>990</v>
      </c>
      <c r="D496" s="5" t="s">
        <v>16</v>
      </c>
      <c r="E496" s="6">
        <v>0.03</v>
      </c>
      <c r="F496" s="6">
        <v>0.04</v>
      </c>
      <c r="G496" s="6">
        <v>0.05</v>
      </c>
      <c r="H496" s="6">
        <v>0.05</v>
      </c>
      <c r="I496" s="6">
        <v>0.05</v>
      </c>
      <c r="J496" s="6">
        <v>0.04</v>
      </c>
      <c r="K496" s="6">
        <v>0.06</v>
      </c>
      <c r="L496" s="6">
        <v>0.06</v>
      </c>
      <c r="M496" s="6">
        <v>0.06</v>
      </c>
      <c r="N496" s="6">
        <v>0.06</v>
      </c>
    </row>
    <row r="497" spans="1:14" hidden="1">
      <c r="A497">
        <f t="shared" si="7"/>
        <v>8</v>
      </c>
      <c r="B497" s="7" t="s">
        <v>991</v>
      </c>
      <c r="C497" s="8" t="s">
        <v>992</v>
      </c>
      <c r="D497" s="5" t="s">
        <v>16</v>
      </c>
      <c r="E497" s="6">
        <v>0.03</v>
      </c>
      <c r="F497" s="6">
        <v>0.04</v>
      </c>
      <c r="G497" s="6">
        <v>0.05</v>
      </c>
      <c r="H497" s="6">
        <v>0.05</v>
      </c>
      <c r="I497" s="6">
        <v>0.05</v>
      </c>
      <c r="J497" s="6">
        <v>0.04</v>
      </c>
      <c r="K497" s="6">
        <v>0.06</v>
      </c>
      <c r="L497" s="6">
        <v>0.06</v>
      </c>
      <c r="M497" s="6">
        <v>0.06</v>
      </c>
      <c r="N497" s="6">
        <v>0.06</v>
      </c>
    </row>
    <row r="498" spans="1:14" hidden="1">
      <c r="A498">
        <f t="shared" si="7"/>
        <v>8</v>
      </c>
      <c r="B498" s="7" t="s">
        <v>993</v>
      </c>
      <c r="C498" s="8" t="s">
        <v>994</v>
      </c>
      <c r="D498" s="5" t="s">
        <v>16</v>
      </c>
      <c r="E498" s="6">
        <v>0</v>
      </c>
      <c r="F498" s="6">
        <v>0</v>
      </c>
      <c r="G498" s="6">
        <v>0</v>
      </c>
      <c r="H498" s="6">
        <v>0</v>
      </c>
      <c r="I498" s="6">
        <v>0</v>
      </c>
      <c r="J498" s="6">
        <v>0</v>
      </c>
      <c r="K498" s="6">
        <v>0</v>
      </c>
      <c r="L498" s="6">
        <v>0</v>
      </c>
      <c r="M498" s="6">
        <v>0</v>
      </c>
      <c r="N498" s="6">
        <v>0</v>
      </c>
    </row>
    <row r="499" spans="1:14" ht="21" hidden="1">
      <c r="A499">
        <f t="shared" si="7"/>
        <v>6</v>
      </c>
      <c r="B499" s="7" t="s">
        <v>995</v>
      </c>
      <c r="C499" s="8" t="s">
        <v>996</v>
      </c>
      <c r="D499" s="5" t="s">
        <v>16</v>
      </c>
      <c r="E499" s="6">
        <v>2.4500000000000002</v>
      </c>
      <c r="F499" s="6">
        <v>2.5099999999999998</v>
      </c>
      <c r="G499" s="6">
        <v>2.59</v>
      </c>
      <c r="H499" s="6">
        <v>2.6</v>
      </c>
      <c r="I499" s="6">
        <v>2.56</v>
      </c>
      <c r="J499" s="6">
        <v>2.58</v>
      </c>
      <c r="K499" s="6">
        <v>2.65</v>
      </c>
      <c r="L499" s="6">
        <v>2.76</v>
      </c>
      <c r="M499" s="6">
        <v>2.61</v>
      </c>
      <c r="N499" s="6">
        <v>2.61</v>
      </c>
    </row>
    <row r="500" spans="1:14" hidden="1">
      <c r="A500">
        <f t="shared" si="7"/>
        <v>8</v>
      </c>
      <c r="B500" s="7" t="s">
        <v>997</v>
      </c>
      <c r="C500" s="8" t="s">
        <v>998</v>
      </c>
      <c r="D500" s="5" t="s">
        <v>16</v>
      </c>
      <c r="E500" s="6">
        <v>0.11</v>
      </c>
      <c r="F500" s="6">
        <v>0.13</v>
      </c>
      <c r="G500" s="6">
        <v>0.13</v>
      </c>
      <c r="H500" s="6">
        <v>0.14000000000000001</v>
      </c>
      <c r="I500" s="6">
        <v>0.13</v>
      </c>
      <c r="J500" s="6">
        <v>0.13</v>
      </c>
      <c r="K500" s="6">
        <v>0.13</v>
      </c>
      <c r="L500" s="6">
        <v>0.13</v>
      </c>
      <c r="M500" s="6">
        <v>0.13</v>
      </c>
      <c r="N500" s="6">
        <v>0.13</v>
      </c>
    </row>
    <row r="501" spans="1:14" hidden="1">
      <c r="A501">
        <f t="shared" si="7"/>
        <v>8</v>
      </c>
      <c r="B501" s="7" t="s">
        <v>999</v>
      </c>
      <c r="C501" s="8" t="s">
        <v>1000</v>
      </c>
      <c r="D501" s="5" t="s">
        <v>16</v>
      </c>
      <c r="E501" s="6">
        <v>2.34</v>
      </c>
      <c r="F501" s="6">
        <v>2.38</v>
      </c>
      <c r="G501" s="6">
        <v>2.46</v>
      </c>
      <c r="H501" s="6">
        <v>2.46</v>
      </c>
      <c r="I501" s="6">
        <v>2.4300000000000002</v>
      </c>
      <c r="J501" s="6">
        <v>2.4500000000000002</v>
      </c>
      <c r="K501" s="6">
        <v>2.52</v>
      </c>
      <c r="L501" s="6">
        <v>2.63</v>
      </c>
      <c r="M501" s="6">
        <v>2.48</v>
      </c>
      <c r="N501" s="6">
        <v>2.48</v>
      </c>
    </row>
    <row r="502" spans="1:14" hidden="1">
      <c r="A502">
        <f t="shared" si="7"/>
        <v>10</v>
      </c>
      <c r="B502" s="7" t="s">
        <v>1001</v>
      </c>
      <c r="C502" s="8" t="s">
        <v>1002</v>
      </c>
      <c r="D502" s="5" t="s">
        <v>16</v>
      </c>
      <c r="E502" s="6">
        <v>1.54</v>
      </c>
      <c r="F502" s="6">
        <v>1.57</v>
      </c>
      <c r="G502" s="6">
        <v>1.63</v>
      </c>
      <c r="H502" s="6">
        <v>1.63</v>
      </c>
      <c r="I502" s="6">
        <v>1.61</v>
      </c>
      <c r="J502" s="6">
        <v>1.61</v>
      </c>
      <c r="K502" s="6">
        <v>1.64</v>
      </c>
      <c r="L502" s="6">
        <v>1.73</v>
      </c>
      <c r="M502" s="6">
        <v>1.66</v>
      </c>
      <c r="N502" s="6">
        <v>1.66</v>
      </c>
    </row>
    <row r="503" spans="1:14" hidden="1">
      <c r="A503">
        <f t="shared" si="7"/>
        <v>10</v>
      </c>
      <c r="B503" s="7" t="s">
        <v>1003</v>
      </c>
      <c r="C503" s="8" t="s">
        <v>1004</v>
      </c>
      <c r="D503" s="5" t="s">
        <v>16</v>
      </c>
      <c r="E503" s="6">
        <v>0.8</v>
      </c>
      <c r="F503" s="6">
        <v>0.81</v>
      </c>
      <c r="G503" s="6">
        <v>0.83</v>
      </c>
      <c r="H503" s="6">
        <v>0.83</v>
      </c>
      <c r="I503" s="6">
        <v>0.82</v>
      </c>
      <c r="J503" s="6">
        <v>0.84</v>
      </c>
      <c r="K503" s="6">
        <v>0.88</v>
      </c>
      <c r="L503" s="6">
        <v>0.9</v>
      </c>
      <c r="M503" s="6">
        <v>0.82</v>
      </c>
      <c r="N503" s="6">
        <v>0.82</v>
      </c>
    </row>
    <row r="504" spans="1:14" ht="21" hidden="1">
      <c r="A504">
        <f t="shared" si="7"/>
        <v>4</v>
      </c>
      <c r="B504" s="3" t="s">
        <v>1005</v>
      </c>
      <c r="C504" s="4" t="s">
        <v>1006</v>
      </c>
      <c r="D504" s="5" t="s">
        <v>16</v>
      </c>
      <c r="E504" s="6">
        <v>0.9</v>
      </c>
      <c r="F504" s="6">
        <v>0.9</v>
      </c>
      <c r="G504" s="6">
        <v>0.91</v>
      </c>
      <c r="H504" s="6">
        <v>0.92</v>
      </c>
      <c r="I504" s="6">
        <v>0.93</v>
      </c>
      <c r="J504" s="6">
        <v>0.91</v>
      </c>
      <c r="K504" s="6">
        <v>0.91</v>
      </c>
      <c r="L504" s="6">
        <v>0.76</v>
      </c>
      <c r="M504" s="6">
        <v>0.8</v>
      </c>
      <c r="N504" s="6">
        <v>0.8</v>
      </c>
    </row>
    <row r="505" spans="1:14" hidden="1">
      <c r="A505">
        <f t="shared" si="7"/>
        <v>6</v>
      </c>
      <c r="B505" s="7" t="s">
        <v>1007</v>
      </c>
      <c r="C505" s="8" t="s">
        <v>1008</v>
      </c>
      <c r="D505" s="5" t="s">
        <v>16</v>
      </c>
      <c r="E505" s="6">
        <v>0.13</v>
      </c>
      <c r="F505" s="6">
        <v>0.14000000000000001</v>
      </c>
      <c r="G505" s="6">
        <v>0.13</v>
      </c>
      <c r="H505" s="6">
        <v>0.14000000000000001</v>
      </c>
      <c r="I505" s="6">
        <v>0.15</v>
      </c>
      <c r="J505" s="6">
        <v>0.15</v>
      </c>
      <c r="K505" s="6">
        <v>0.16</v>
      </c>
      <c r="L505" s="6">
        <v>0.14000000000000001</v>
      </c>
      <c r="M505" s="6">
        <v>0.14000000000000001</v>
      </c>
      <c r="N505" s="6">
        <v>0.14000000000000001</v>
      </c>
    </row>
    <row r="506" spans="1:14" hidden="1">
      <c r="A506">
        <f t="shared" si="7"/>
        <v>8</v>
      </c>
      <c r="B506" s="7" t="s">
        <v>1009</v>
      </c>
      <c r="C506" s="8" t="s">
        <v>1010</v>
      </c>
      <c r="D506" s="5" t="s">
        <v>16</v>
      </c>
      <c r="E506" s="6">
        <v>0.1</v>
      </c>
      <c r="F506" s="6">
        <v>0.1</v>
      </c>
      <c r="G506" s="6">
        <v>0.09</v>
      </c>
      <c r="H506" s="6">
        <v>0.1</v>
      </c>
      <c r="I506" s="6">
        <v>0.1</v>
      </c>
      <c r="J506" s="6">
        <v>0.11</v>
      </c>
      <c r="K506" s="6">
        <v>0.09</v>
      </c>
      <c r="L506" s="6">
        <v>0.1</v>
      </c>
      <c r="M506" s="6">
        <v>0.09</v>
      </c>
      <c r="N506" s="6">
        <v>0.09</v>
      </c>
    </row>
    <row r="507" spans="1:14" hidden="1">
      <c r="A507">
        <f t="shared" si="7"/>
        <v>8</v>
      </c>
      <c r="B507" s="7" t="s">
        <v>1011</v>
      </c>
      <c r="C507" s="8" t="s">
        <v>1012</v>
      </c>
      <c r="D507" s="5" t="s">
        <v>16</v>
      </c>
      <c r="E507" s="6">
        <v>0.02</v>
      </c>
      <c r="F507" s="6">
        <v>0.03</v>
      </c>
      <c r="G507" s="6">
        <v>0.03</v>
      </c>
      <c r="H507" s="6">
        <v>0.03</v>
      </c>
      <c r="I507" s="6">
        <v>0.04</v>
      </c>
      <c r="J507" s="6">
        <v>0.03</v>
      </c>
      <c r="K507" s="6">
        <v>0.06</v>
      </c>
      <c r="L507" s="6">
        <v>0.04</v>
      </c>
      <c r="M507" s="6">
        <v>0.04</v>
      </c>
      <c r="N507" s="6">
        <v>0.04</v>
      </c>
    </row>
    <row r="508" spans="1:14" hidden="1">
      <c r="A508">
        <f t="shared" si="7"/>
        <v>8</v>
      </c>
      <c r="B508" s="7" t="s">
        <v>1013</v>
      </c>
      <c r="C508" s="8" t="s">
        <v>1014</v>
      </c>
      <c r="D508" s="5" t="s">
        <v>16</v>
      </c>
      <c r="E508" s="6">
        <v>0.01</v>
      </c>
      <c r="F508" s="6">
        <v>0.01</v>
      </c>
      <c r="G508" s="6">
        <v>0.01</v>
      </c>
      <c r="H508" s="6">
        <v>0.01</v>
      </c>
      <c r="I508" s="6">
        <v>0.01</v>
      </c>
      <c r="J508" s="6">
        <v>0.01</v>
      </c>
      <c r="K508" s="6">
        <v>0.01</v>
      </c>
      <c r="L508" s="6">
        <v>0</v>
      </c>
      <c r="M508" s="6">
        <v>0.01</v>
      </c>
      <c r="N508" s="6">
        <v>0.01</v>
      </c>
    </row>
    <row r="509" spans="1:14" hidden="1">
      <c r="A509">
        <f t="shared" si="7"/>
        <v>6</v>
      </c>
      <c r="B509" s="7" t="s">
        <v>1015</v>
      </c>
      <c r="C509" s="8" t="s">
        <v>1016</v>
      </c>
      <c r="D509" s="5" t="s">
        <v>16</v>
      </c>
      <c r="E509" s="6">
        <v>0.77</v>
      </c>
      <c r="F509" s="6">
        <v>0.76</v>
      </c>
      <c r="G509" s="6">
        <v>0.78</v>
      </c>
      <c r="H509" s="6">
        <v>0.78</v>
      </c>
      <c r="I509" s="6">
        <v>0.78</v>
      </c>
      <c r="J509" s="6">
        <v>0.76</v>
      </c>
      <c r="K509" s="6">
        <v>0.75</v>
      </c>
      <c r="L509" s="6">
        <v>0.62</v>
      </c>
      <c r="M509" s="6">
        <v>0.66</v>
      </c>
      <c r="N509" s="6">
        <v>0.66</v>
      </c>
    </row>
    <row r="510" spans="1:14" hidden="1">
      <c r="A510">
        <f t="shared" si="7"/>
        <v>8</v>
      </c>
      <c r="B510" s="7" t="s">
        <v>1017</v>
      </c>
      <c r="C510" s="8" t="s">
        <v>1018</v>
      </c>
      <c r="D510" s="5" t="s">
        <v>16</v>
      </c>
      <c r="E510" s="6">
        <v>0.16</v>
      </c>
      <c r="F510" s="6">
        <v>0.17</v>
      </c>
      <c r="G510" s="6">
        <v>0.18</v>
      </c>
      <c r="H510" s="6">
        <v>0.18</v>
      </c>
      <c r="I510" s="6">
        <v>0.16</v>
      </c>
      <c r="J510" s="6">
        <v>0.17</v>
      </c>
      <c r="K510" s="6">
        <v>0.16</v>
      </c>
      <c r="L510" s="6">
        <v>0.12</v>
      </c>
      <c r="M510" s="6">
        <v>0.12</v>
      </c>
      <c r="N510" s="6">
        <v>0.12</v>
      </c>
    </row>
    <row r="511" spans="1:14" hidden="1">
      <c r="A511">
        <f t="shared" si="7"/>
        <v>8</v>
      </c>
      <c r="B511" s="7" t="s">
        <v>1019</v>
      </c>
      <c r="C511" s="8" t="s">
        <v>1020</v>
      </c>
      <c r="D511" s="5" t="s">
        <v>16</v>
      </c>
      <c r="E511" s="6">
        <v>0.05</v>
      </c>
      <c r="F511" s="6">
        <v>0.05</v>
      </c>
      <c r="G511" s="6">
        <v>0.05</v>
      </c>
      <c r="H511" s="6">
        <v>0.05</v>
      </c>
      <c r="I511" s="6">
        <v>0.06</v>
      </c>
      <c r="J511" s="6">
        <v>7.0000000000000007E-2</v>
      </c>
      <c r="K511" s="6">
        <v>0.08</v>
      </c>
      <c r="L511" s="6">
        <v>0.05</v>
      </c>
      <c r="M511" s="6">
        <v>0.04</v>
      </c>
      <c r="N511" s="6">
        <v>0.04</v>
      </c>
    </row>
    <row r="512" spans="1:14" hidden="1">
      <c r="A512">
        <f t="shared" si="7"/>
        <v>8</v>
      </c>
      <c r="B512" s="7" t="s">
        <v>1021</v>
      </c>
      <c r="C512" s="8" t="s">
        <v>1022</v>
      </c>
      <c r="D512" s="5" t="s">
        <v>16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6">
        <v>0</v>
      </c>
      <c r="L512" s="6">
        <v>0</v>
      </c>
      <c r="M512" s="6">
        <v>0</v>
      </c>
      <c r="N512" s="6">
        <v>0</v>
      </c>
    </row>
    <row r="513" spans="1:14" ht="21" hidden="1">
      <c r="A513">
        <f t="shared" si="7"/>
        <v>8</v>
      </c>
      <c r="B513" s="7" t="s">
        <v>1023</v>
      </c>
      <c r="C513" s="8" t="s">
        <v>1024</v>
      </c>
      <c r="D513" s="5" t="s">
        <v>16</v>
      </c>
      <c r="E513" s="6">
        <v>0.56000000000000005</v>
      </c>
      <c r="F513" s="6">
        <v>0.54</v>
      </c>
      <c r="G513" s="6">
        <v>0.55000000000000004</v>
      </c>
      <c r="H513" s="6">
        <v>0.55000000000000004</v>
      </c>
      <c r="I513" s="6">
        <v>0.56000000000000005</v>
      </c>
      <c r="J513" s="6">
        <v>0.52</v>
      </c>
      <c r="K513" s="6">
        <v>0.51</v>
      </c>
      <c r="L513" s="6">
        <v>0.45</v>
      </c>
      <c r="M513" s="6">
        <v>0.5</v>
      </c>
      <c r="N513" s="6">
        <v>0.5</v>
      </c>
    </row>
    <row r="514" spans="1:14" hidden="1">
      <c r="A514">
        <f t="shared" si="7"/>
        <v>4</v>
      </c>
      <c r="B514" s="3" t="s">
        <v>1025</v>
      </c>
      <c r="C514" s="4" t="s">
        <v>1026</v>
      </c>
      <c r="D514" s="5" t="s">
        <v>16</v>
      </c>
      <c r="E514" s="6">
        <v>0.09</v>
      </c>
      <c r="F514" s="6">
        <v>0.08</v>
      </c>
      <c r="G514" s="6">
        <v>0.11</v>
      </c>
      <c r="H514" s="6">
        <v>0.14000000000000001</v>
      </c>
      <c r="I514" s="6">
        <v>0.14000000000000001</v>
      </c>
      <c r="J514" s="6">
        <v>0.15</v>
      </c>
      <c r="K514" s="6">
        <v>0.22</v>
      </c>
      <c r="L514" s="6">
        <v>0.22</v>
      </c>
      <c r="M514" s="6">
        <v>0.18</v>
      </c>
      <c r="N514" s="6">
        <v>0.18</v>
      </c>
    </row>
    <row r="515" spans="1:14" hidden="1">
      <c r="A515">
        <f t="shared" si="7"/>
        <v>6</v>
      </c>
      <c r="B515" s="7" t="s">
        <v>1027</v>
      </c>
      <c r="C515" s="8" t="s">
        <v>1028</v>
      </c>
      <c r="D515" s="5" t="s">
        <v>16</v>
      </c>
      <c r="E515" s="6">
        <v>0.09</v>
      </c>
      <c r="F515" s="6">
        <v>0.08</v>
      </c>
      <c r="G515" s="6">
        <v>0.11</v>
      </c>
      <c r="H515" s="6">
        <v>0.14000000000000001</v>
      </c>
      <c r="I515" s="6">
        <v>0.14000000000000001</v>
      </c>
      <c r="J515" s="6">
        <v>0.15</v>
      </c>
      <c r="K515" s="6">
        <v>0.22</v>
      </c>
      <c r="L515" s="6">
        <v>0.22</v>
      </c>
      <c r="M515" s="6">
        <v>0.18</v>
      </c>
      <c r="N515" s="6">
        <v>0.18</v>
      </c>
    </row>
    <row r="516" spans="1:14" hidden="1">
      <c r="A516">
        <f t="shared" si="7"/>
        <v>8</v>
      </c>
      <c r="B516" s="7" t="s">
        <v>1029</v>
      </c>
      <c r="C516" s="8" t="s">
        <v>1030</v>
      </c>
      <c r="D516" s="5" t="s">
        <v>16</v>
      </c>
      <c r="E516" s="6">
        <v>0.05</v>
      </c>
      <c r="F516" s="6">
        <v>0.06</v>
      </c>
      <c r="G516" s="6">
        <v>0.08</v>
      </c>
      <c r="H516" s="6">
        <v>0.1</v>
      </c>
      <c r="I516" s="6">
        <v>0.11</v>
      </c>
      <c r="J516" s="6">
        <v>0.12</v>
      </c>
      <c r="K516" s="6">
        <v>0.18</v>
      </c>
      <c r="L516" s="6">
        <v>0.17</v>
      </c>
      <c r="M516" s="6">
        <v>0.16</v>
      </c>
      <c r="N516" s="6">
        <v>0.16</v>
      </c>
    </row>
    <row r="517" spans="1:14" ht="21" hidden="1">
      <c r="A517">
        <f t="shared" si="7"/>
        <v>8</v>
      </c>
      <c r="B517" s="7" t="s">
        <v>1031</v>
      </c>
      <c r="C517" s="8" t="s">
        <v>1032</v>
      </c>
      <c r="D517" s="5" t="s">
        <v>16</v>
      </c>
      <c r="E517" s="6">
        <v>0.01</v>
      </c>
      <c r="F517" s="6">
        <v>0</v>
      </c>
      <c r="G517" s="6">
        <v>0.01</v>
      </c>
      <c r="H517" s="6">
        <v>0.01</v>
      </c>
      <c r="I517" s="6">
        <v>0.01</v>
      </c>
      <c r="J517" s="6">
        <v>0.01</v>
      </c>
      <c r="K517" s="6">
        <v>0.02</v>
      </c>
      <c r="L517" s="6">
        <v>0.02</v>
      </c>
      <c r="M517" s="6">
        <v>0.01</v>
      </c>
      <c r="N517" s="6">
        <v>0.01</v>
      </c>
    </row>
    <row r="518" spans="1:14" hidden="1">
      <c r="A518">
        <f t="shared" si="7"/>
        <v>8</v>
      </c>
      <c r="B518" s="7" t="s">
        <v>1033</v>
      </c>
      <c r="C518" s="8" t="s">
        <v>1034</v>
      </c>
      <c r="D518" s="5" t="s">
        <v>16</v>
      </c>
      <c r="E518" s="6">
        <v>0.03</v>
      </c>
      <c r="F518" s="6">
        <v>0.02</v>
      </c>
      <c r="G518" s="6">
        <v>0.02</v>
      </c>
      <c r="H518" s="6">
        <v>0.03</v>
      </c>
      <c r="I518" s="6">
        <v>0.02</v>
      </c>
      <c r="J518" s="6">
        <v>0.02</v>
      </c>
      <c r="K518" s="6">
        <v>0.02</v>
      </c>
      <c r="L518" s="6">
        <v>0.03</v>
      </c>
      <c r="M518" s="6">
        <v>0.01</v>
      </c>
      <c r="N518" s="6">
        <v>0.01</v>
      </c>
    </row>
    <row r="519" spans="1:14" hidden="1">
      <c r="A519">
        <f t="shared" si="7"/>
        <v>8</v>
      </c>
      <c r="B519" s="7" t="s">
        <v>1035</v>
      </c>
      <c r="C519" s="8" t="s">
        <v>1036</v>
      </c>
      <c r="D519" s="5" t="s">
        <v>16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6">
        <v>0</v>
      </c>
      <c r="L519" s="6">
        <v>0</v>
      </c>
      <c r="M519" s="6">
        <v>0</v>
      </c>
      <c r="N519" s="6">
        <v>0</v>
      </c>
    </row>
    <row r="520" spans="1:14" hidden="1">
      <c r="A520">
        <f t="shared" ref="A520:A542" si="8">LEN(B520)</f>
        <v>4</v>
      </c>
      <c r="B520" s="3" t="s">
        <v>1037</v>
      </c>
      <c r="C520" s="4" t="s">
        <v>1038</v>
      </c>
      <c r="D520" s="5" t="s">
        <v>16</v>
      </c>
      <c r="E520" s="6">
        <v>1.39</v>
      </c>
      <c r="F520" s="6">
        <v>1.44</v>
      </c>
      <c r="G520" s="6">
        <v>1.37</v>
      </c>
      <c r="H520" s="6">
        <v>1.07</v>
      </c>
      <c r="I520" s="6">
        <v>1.1000000000000001</v>
      </c>
      <c r="J520" s="6">
        <v>1.1399999999999999</v>
      </c>
      <c r="K520" s="6">
        <v>1.02</v>
      </c>
      <c r="L520" s="6">
        <v>0.98</v>
      </c>
      <c r="M520" s="6">
        <v>0.95</v>
      </c>
      <c r="N520" s="6">
        <v>0.95</v>
      </c>
    </row>
    <row r="521" spans="1:14" ht="21" hidden="1">
      <c r="A521">
        <f t="shared" si="8"/>
        <v>6</v>
      </c>
      <c r="B521" s="7" t="s">
        <v>1039</v>
      </c>
      <c r="C521" s="8" t="s">
        <v>1040</v>
      </c>
      <c r="D521" s="5" t="s">
        <v>16</v>
      </c>
      <c r="E521" s="6">
        <v>0.26</v>
      </c>
      <c r="F521" s="6">
        <v>0.25</v>
      </c>
      <c r="G521" s="6">
        <v>0.24</v>
      </c>
      <c r="H521" s="6">
        <v>0.23</v>
      </c>
      <c r="I521" s="6">
        <v>0.21</v>
      </c>
      <c r="J521" s="6">
        <v>0.23</v>
      </c>
      <c r="K521" s="6">
        <v>0.2</v>
      </c>
      <c r="L521" s="6">
        <v>0.19</v>
      </c>
      <c r="M521" s="6">
        <v>0.2</v>
      </c>
      <c r="N521" s="6">
        <v>0.2</v>
      </c>
    </row>
    <row r="522" spans="1:14" hidden="1">
      <c r="A522">
        <f t="shared" si="8"/>
        <v>8</v>
      </c>
      <c r="B522" s="7" t="s">
        <v>1041</v>
      </c>
      <c r="C522" s="8" t="s">
        <v>1042</v>
      </c>
      <c r="D522" s="5" t="s">
        <v>16</v>
      </c>
      <c r="E522" s="6">
        <v>0.26</v>
      </c>
      <c r="F522" s="6">
        <v>0.25</v>
      </c>
      <c r="G522" s="6">
        <v>0.24</v>
      </c>
      <c r="H522" s="6">
        <v>0.23</v>
      </c>
      <c r="I522" s="6">
        <v>0.21</v>
      </c>
      <c r="J522" s="6">
        <v>0.23</v>
      </c>
      <c r="K522" s="6">
        <v>0.2</v>
      </c>
      <c r="L522" s="6">
        <v>0.19</v>
      </c>
      <c r="M522" s="6">
        <v>0.2</v>
      </c>
      <c r="N522" s="6">
        <v>0.2</v>
      </c>
    </row>
    <row r="523" spans="1:14" hidden="1">
      <c r="A523">
        <f t="shared" si="8"/>
        <v>10</v>
      </c>
      <c r="B523" s="7" t="s">
        <v>1043</v>
      </c>
      <c r="C523" s="8" t="s">
        <v>1044</v>
      </c>
      <c r="D523" s="5" t="s">
        <v>16</v>
      </c>
      <c r="E523" s="6">
        <v>0.25</v>
      </c>
      <c r="F523" s="6">
        <v>0.24</v>
      </c>
      <c r="G523" s="6">
        <v>0.24</v>
      </c>
      <c r="H523" s="6">
        <v>0.23</v>
      </c>
      <c r="I523" s="6">
        <v>0.21</v>
      </c>
      <c r="J523" s="6">
        <v>0.23</v>
      </c>
      <c r="K523" s="6">
        <v>0.2</v>
      </c>
      <c r="L523" s="6">
        <v>0.19</v>
      </c>
      <c r="M523" s="6">
        <v>0.2</v>
      </c>
      <c r="N523" s="6">
        <v>0.2</v>
      </c>
    </row>
    <row r="524" spans="1:14" hidden="1">
      <c r="A524">
        <f t="shared" si="8"/>
        <v>10</v>
      </c>
      <c r="B524" s="7" t="s">
        <v>1045</v>
      </c>
      <c r="C524" s="8" t="s">
        <v>1046</v>
      </c>
      <c r="D524" s="5" t="s">
        <v>16</v>
      </c>
      <c r="E524" s="6">
        <v>0.01</v>
      </c>
      <c r="F524" s="6">
        <v>0.01</v>
      </c>
      <c r="G524" s="6">
        <v>0</v>
      </c>
      <c r="H524" s="6">
        <v>0</v>
      </c>
      <c r="I524" s="6">
        <v>0</v>
      </c>
      <c r="J524" s="6">
        <v>0</v>
      </c>
      <c r="K524" s="6">
        <v>0</v>
      </c>
      <c r="L524" s="6">
        <v>0</v>
      </c>
      <c r="M524" s="6">
        <v>0</v>
      </c>
      <c r="N524" s="6">
        <v>0</v>
      </c>
    </row>
    <row r="525" spans="1:14" hidden="1">
      <c r="A525">
        <f t="shared" si="8"/>
        <v>6</v>
      </c>
      <c r="B525" s="7" t="s">
        <v>1047</v>
      </c>
      <c r="C525" s="8" t="s">
        <v>1048</v>
      </c>
      <c r="D525" s="5" t="s">
        <v>16</v>
      </c>
      <c r="E525" s="6">
        <v>0.45</v>
      </c>
      <c r="F525" s="6">
        <v>0.55000000000000004</v>
      </c>
      <c r="G525" s="6">
        <v>0.54</v>
      </c>
      <c r="H525" s="6">
        <v>7.0000000000000007E-2</v>
      </c>
      <c r="I525" s="6">
        <v>7.0000000000000007E-2</v>
      </c>
      <c r="J525" s="6">
        <v>0.06</v>
      </c>
      <c r="K525" s="6">
        <v>0.06</v>
      </c>
      <c r="L525" s="6">
        <v>0.05</v>
      </c>
      <c r="M525" s="6">
        <v>0.04</v>
      </c>
      <c r="N525" s="6">
        <v>0.04</v>
      </c>
    </row>
    <row r="526" spans="1:14" hidden="1">
      <c r="A526">
        <f t="shared" si="8"/>
        <v>8</v>
      </c>
      <c r="B526" s="7" t="s">
        <v>1049</v>
      </c>
      <c r="C526" s="8" t="s">
        <v>1050</v>
      </c>
      <c r="D526" s="5" t="s">
        <v>16</v>
      </c>
      <c r="E526" s="6">
        <v>0.34</v>
      </c>
      <c r="F526" s="6">
        <v>0.45</v>
      </c>
      <c r="G526" s="6">
        <v>0.44</v>
      </c>
      <c r="H526" s="9" t="s">
        <v>361</v>
      </c>
      <c r="I526" s="9" t="s">
        <v>361</v>
      </c>
      <c r="J526" s="9" t="s">
        <v>361</v>
      </c>
      <c r="K526" s="9" t="s">
        <v>361</v>
      </c>
      <c r="L526" s="9" t="s">
        <v>361</v>
      </c>
      <c r="M526" s="9" t="s">
        <v>361</v>
      </c>
      <c r="N526" s="9" t="s">
        <v>361</v>
      </c>
    </row>
    <row r="527" spans="1:14" hidden="1">
      <c r="A527">
        <f t="shared" si="8"/>
        <v>8</v>
      </c>
      <c r="B527" s="7" t="s">
        <v>1051</v>
      </c>
      <c r="C527" s="8" t="s">
        <v>1052</v>
      </c>
      <c r="D527" s="5" t="s">
        <v>16</v>
      </c>
      <c r="E527" s="6">
        <v>0.11</v>
      </c>
      <c r="F527" s="6">
        <v>0.1</v>
      </c>
      <c r="G527" s="6">
        <v>0.1</v>
      </c>
      <c r="H527" s="6">
        <v>7.0000000000000007E-2</v>
      </c>
      <c r="I527" s="6">
        <v>7.0000000000000007E-2</v>
      </c>
      <c r="J527" s="6">
        <v>0.06</v>
      </c>
      <c r="K527" s="6">
        <v>0.06</v>
      </c>
      <c r="L527" s="6">
        <v>0.05</v>
      </c>
      <c r="M527" s="6">
        <v>0.04</v>
      </c>
      <c r="N527" s="6">
        <v>0.04</v>
      </c>
    </row>
    <row r="528" spans="1:14" ht="21" hidden="1">
      <c r="A528">
        <f t="shared" si="8"/>
        <v>6</v>
      </c>
      <c r="B528" s="7" t="s">
        <v>1053</v>
      </c>
      <c r="C528" s="8" t="s">
        <v>1054</v>
      </c>
      <c r="D528" s="5" t="s">
        <v>16</v>
      </c>
      <c r="E528" s="6">
        <v>0.66</v>
      </c>
      <c r="F528" s="6">
        <v>0.63</v>
      </c>
      <c r="G528" s="6">
        <v>0.57999999999999996</v>
      </c>
      <c r="H528" s="6">
        <v>0.75</v>
      </c>
      <c r="I528" s="6">
        <v>0.81</v>
      </c>
      <c r="J528" s="6">
        <v>0.83</v>
      </c>
      <c r="K528" s="6">
        <v>0.74</v>
      </c>
      <c r="L528" s="6">
        <v>0.72</v>
      </c>
      <c r="M528" s="6">
        <v>0.69</v>
      </c>
      <c r="N528" s="6">
        <v>0.69</v>
      </c>
    </row>
    <row r="529" spans="1:14" hidden="1">
      <c r="A529">
        <f t="shared" si="8"/>
        <v>8</v>
      </c>
      <c r="B529" s="7" t="s">
        <v>1055</v>
      </c>
      <c r="C529" s="8" t="s">
        <v>1056</v>
      </c>
      <c r="D529" s="5" t="s">
        <v>16</v>
      </c>
      <c r="E529" s="6">
        <v>0.66</v>
      </c>
      <c r="F529" s="6">
        <v>0.63</v>
      </c>
      <c r="G529" s="6">
        <v>0.57999999999999996</v>
      </c>
      <c r="H529" s="6">
        <v>0.75</v>
      </c>
      <c r="I529" s="6">
        <v>0.81</v>
      </c>
      <c r="J529" s="6">
        <v>0.83</v>
      </c>
      <c r="K529" s="6">
        <v>0.73</v>
      </c>
      <c r="L529" s="6">
        <v>0.72</v>
      </c>
      <c r="M529" s="6">
        <v>0.69</v>
      </c>
      <c r="N529" s="6">
        <v>0.69</v>
      </c>
    </row>
    <row r="530" spans="1:14" hidden="1">
      <c r="A530">
        <f t="shared" si="8"/>
        <v>8</v>
      </c>
      <c r="B530" s="7" t="s">
        <v>1057</v>
      </c>
      <c r="C530" s="8" t="s">
        <v>1058</v>
      </c>
      <c r="D530" s="5" t="s">
        <v>16</v>
      </c>
      <c r="E530" s="6">
        <v>0</v>
      </c>
      <c r="F530" s="6">
        <v>0</v>
      </c>
      <c r="G530" s="6">
        <v>0</v>
      </c>
      <c r="H530" s="6">
        <v>0</v>
      </c>
      <c r="I530" s="6">
        <v>0</v>
      </c>
      <c r="J530" s="6">
        <v>0</v>
      </c>
      <c r="K530" s="6">
        <v>0.01</v>
      </c>
      <c r="L530" s="6">
        <v>0</v>
      </c>
      <c r="M530" s="6">
        <v>0</v>
      </c>
      <c r="N530" s="6">
        <v>0</v>
      </c>
    </row>
    <row r="531" spans="1:14" hidden="1">
      <c r="A531">
        <f t="shared" si="8"/>
        <v>6</v>
      </c>
      <c r="B531" s="7" t="s">
        <v>1059</v>
      </c>
      <c r="C531" s="8" t="s">
        <v>1060</v>
      </c>
      <c r="D531" s="5" t="s">
        <v>16</v>
      </c>
      <c r="E531" s="6">
        <v>0.02</v>
      </c>
      <c r="F531" s="6">
        <v>0.01</v>
      </c>
      <c r="G531" s="6">
        <v>0.01</v>
      </c>
      <c r="H531" s="6">
        <v>0.02</v>
      </c>
      <c r="I531" s="6">
        <v>0.01</v>
      </c>
      <c r="J531" s="6">
        <v>0.02</v>
      </c>
      <c r="K531" s="6">
        <v>0.02</v>
      </c>
      <c r="L531" s="6">
        <v>0.02</v>
      </c>
      <c r="M531" s="6">
        <v>0.02</v>
      </c>
      <c r="N531" s="6">
        <v>0.02</v>
      </c>
    </row>
    <row r="532" spans="1:14" hidden="1">
      <c r="A532">
        <f t="shared" si="8"/>
        <v>8</v>
      </c>
      <c r="B532" s="7" t="s">
        <v>1061</v>
      </c>
      <c r="C532" s="8" t="s">
        <v>1062</v>
      </c>
      <c r="D532" s="5" t="s">
        <v>16</v>
      </c>
      <c r="E532" s="6">
        <v>0.02</v>
      </c>
      <c r="F532" s="6">
        <v>0.01</v>
      </c>
      <c r="G532" s="6">
        <v>0.01</v>
      </c>
      <c r="H532" s="6">
        <v>0.02</v>
      </c>
      <c r="I532" s="6">
        <v>0.01</v>
      </c>
      <c r="J532" s="6">
        <v>0.02</v>
      </c>
      <c r="K532" s="6">
        <v>0.02</v>
      </c>
      <c r="L532" s="6">
        <v>0.02</v>
      </c>
      <c r="M532" s="6">
        <v>0.02</v>
      </c>
      <c r="N532" s="6">
        <v>0.02</v>
      </c>
    </row>
    <row r="533" spans="1:14" hidden="1">
      <c r="A533">
        <f t="shared" si="8"/>
        <v>4</v>
      </c>
      <c r="B533" s="3" t="s">
        <v>1063</v>
      </c>
      <c r="C533" s="4" t="s">
        <v>1064</v>
      </c>
      <c r="D533" s="5" t="s">
        <v>16</v>
      </c>
      <c r="E533" s="6">
        <v>0.11</v>
      </c>
      <c r="F533" s="6">
        <v>0.09</v>
      </c>
      <c r="G533" s="6">
        <v>0.09</v>
      </c>
      <c r="H533" s="6">
        <v>7.0000000000000007E-2</v>
      </c>
      <c r="I533" s="6">
        <v>0.06</v>
      </c>
      <c r="J533" s="6">
        <v>0.05</v>
      </c>
      <c r="K533" s="6">
        <v>0.05</v>
      </c>
      <c r="L533" s="6">
        <v>0.04</v>
      </c>
      <c r="M533" s="6">
        <v>0.03</v>
      </c>
      <c r="N533" s="6">
        <v>0.03</v>
      </c>
    </row>
    <row r="534" spans="1:14" ht="21" hidden="1">
      <c r="A534">
        <f t="shared" si="8"/>
        <v>6</v>
      </c>
      <c r="B534" s="7" t="s">
        <v>1065</v>
      </c>
      <c r="C534" s="8" t="s">
        <v>1066</v>
      </c>
      <c r="D534" s="5" t="s">
        <v>16</v>
      </c>
      <c r="E534" s="6">
        <v>0.11</v>
      </c>
      <c r="F534" s="6">
        <v>0.09</v>
      </c>
      <c r="G534" s="6">
        <v>0.09</v>
      </c>
      <c r="H534" s="6">
        <v>7.0000000000000007E-2</v>
      </c>
      <c r="I534" s="6">
        <v>0.06</v>
      </c>
      <c r="J534" s="6">
        <v>0.05</v>
      </c>
      <c r="K534" s="6">
        <v>0.05</v>
      </c>
      <c r="L534" s="6">
        <v>0.04</v>
      </c>
      <c r="M534" s="6">
        <v>0.03</v>
      </c>
      <c r="N534" s="6">
        <v>0.03</v>
      </c>
    </row>
    <row r="535" spans="1:14" hidden="1">
      <c r="A535">
        <f t="shared" si="8"/>
        <v>8</v>
      </c>
      <c r="B535" s="7" t="s">
        <v>1067</v>
      </c>
      <c r="C535" s="8" t="s">
        <v>1068</v>
      </c>
      <c r="D535" s="5" t="s">
        <v>16</v>
      </c>
      <c r="E535" s="6">
        <v>0.11</v>
      </c>
      <c r="F535" s="6">
        <v>0.09</v>
      </c>
      <c r="G535" s="6">
        <v>0.09</v>
      </c>
      <c r="H535" s="6">
        <v>7.0000000000000007E-2</v>
      </c>
      <c r="I535" s="6">
        <v>0.06</v>
      </c>
      <c r="J535" s="6">
        <v>0.05</v>
      </c>
      <c r="K535" s="6">
        <v>0.05</v>
      </c>
      <c r="L535" s="6">
        <v>0.04</v>
      </c>
      <c r="M535" s="6">
        <v>0.03</v>
      </c>
      <c r="N535" s="6">
        <v>0.03</v>
      </c>
    </row>
    <row r="536" spans="1:14" hidden="1">
      <c r="A536">
        <f t="shared" si="8"/>
        <v>8</v>
      </c>
      <c r="B536" s="7" t="s">
        <v>1069</v>
      </c>
      <c r="C536" s="8" t="s">
        <v>1070</v>
      </c>
      <c r="D536" s="5" t="s">
        <v>16</v>
      </c>
      <c r="E536" s="6">
        <v>0</v>
      </c>
      <c r="F536" s="6">
        <v>0</v>
      </c>
      <c r="G536" s="6">
        <v>0</v>
      </c>
      <c r="H536" s="6">
        <v>0</v>
      </c>
      <c r="I536" s="6">
        <v>0</v>
      </c>
      <c r="J536" s="6">
        <v>0</v>
      </c>
      <c r="K536" s="6">
        <v>0</v>
      </c>
      <c r="L536" s="6">
        <v>0</v>
      </c>
      <c r="M536" s="6">
        <v>0</v>
      </c>
      <c r="N536" s="6">
        <v>0</v>
      </c>
    </row>
    <row r="537" spans="1:14" hidden="1">
      <c r="A537">
        <f t="shared" si="8"/>
        <v>4</v>
      </c>
      <c r="B537" s="3" t="s">
        <v>1071</v>
      </c>
      <c r="C537" s="4" t="s">
        <v>1072</v>
      </c>
      <c r="D537" s="5" t="s">
        <v>16</v>
      </c>
      <c r="E537" s="6">
        <v>0.18</v>
      </c>
      <c r="F537" s="6">
        <v>0.19</v>
      </c>
      <c r="G537" s="6">
        <v>0.22</v>
      </c>
      <c r="H537" s="6">
        <v>0.17</v>
      </c>
      <c r="I537" s="6">
        <v>0.2</v>
      </c>
      <c r="J537" s="6">
        <v>0.18</v>
      </c>
      <c r="K537" s="6">
        <v>0.22</v>
      </c>
      <c r="L537" s="6">
        <v>0.18</v>
      </c>
      <c r="M537" s="6">
        <v>0.2</v>
      </c>
      <c r="N537" s="6">
        <v>0.2</v>
      </c>
    </row>
    <row r="538" spans="1:14" ht="21" hidden="1">
      <c r="A538">
        <f t="shared" si="8"/>
        <v>6</v>
      </c>
      <c r="B538" s="7" t="s">
        <v>1073</v>
      </c>
      <c r="C538" s="8" t="s">
        <v>1074</v>
      </c>
      <c r="D538" s="5" t="s">
        <v>16</v>
      </c>
      <c r="E538" s="6">
        <v>0.18</v>
      </c>
      <c r="F538" s="6">
        <v>0.19</v>
      </c>
      <c r="G538" s="6">
        <v>0.22</v>
      </c>
      <c r="H538" s="6">
        <v>0.17</v>
      </c>
      <c r="I538" s="6">
        <v>0.2</v>
      </c>
      <c r="J538" s="6">
        <v>0.18</v>
      </c>
      <c r="K538" s="6">
        <v>0.22</v>
      </c>
      <c r="L538" s="6">
        <v>0.18</v>
      </c>
      <c r="M538" s="6">
        <v>0.2</v>
      </c>
      <c r="N538" s="6">
        <v>0.2</v>
      </c>
    </row>
    <row r="539" spans="1:14" hidden="1">
      <c r="A539">
        <f t="shared" si="8"/>
        <v>8</v>
      </c>
      <c r="B539" s="7" t="s">
        <v>1075</v>
      </c>
      <c r="C539" s="8" t="s">
        <v>1076</v>
      </c>
      <c r="D539" s="5" t="s">
        <v>16</v>
      </c>
      <c r="E539" s="6">
        <v>0.03</v>
      </c>
      <c r="F539" s="6">
        <v>0.03</v>
      </c>
      <c r="G539" s="6">
        <v>0.04</v>
      </c>
      <c r="H539" s="6">
        <v>0.02</v>
      </c>
      <c r="I539" s="6">
        <v>0.03</v>
      </c>
      <c r="J539" s="6">
        <v>0.01</v>
      </c>
      <c r="K539" s="6">
        <v>0.02</v>
      </c>
      <c r="L539" s="6">
        <v>0.01</v>
      </c>
      <c r="M539" s="6">
        <v>0.02</v>
      </c>
      <c r="N539" s="6">
        <v>0.02</v>
      </c>
    </row>
    <row r="540" spans="1:14" hidden="1">
      <c r="A540">
        <f t="shared" si="8"/>
        <v>8</v>
      </c>
      <c r="B540" s="7" t="s">
        <v>1077</v>
      </c>
      <c r="C540" s="8" t="s">
        <v>1078</v>
      </c>
      <c r="D540" s="5" t="s">
        <v>16</v>
      </c>
      <c r="E540" s="6">
        <v>0.03</v>
      </c>
      <c r="F540" s="6">
        <v>0.03</v>
      </c>
      <c r="G540" s="6">
        <v>0.05</v>
      </c>
      <c r="H540" s="6">
        <v>0.04</v>
      </c>
      <c r="I540" s="6">
        <v>0.05</v>
      </c>
      <c r="J540" s="6">
        <v>0.06</v>
      </c>
      <c r="K540" s="6">
        <v>0.06</v>
      </c>
      <c r="L540" s="6">
        <v>0.08</v>
      </c>
      <c r="M540" s="6">
        <v>7.0000000000000007E-2</v>
      </c>
      <c r="N540" s="6">
        <v>7.0000000000000007E-2</v>
      </c>
    </row>
    <row r="541" spans="1:14" hidden="1">
      <c r="A541">
        <f t="shared" si="8"/>
        <v>8</v>
      </c>
      <c r="B541" s="7" t="s">
        <v>1079</v>
      </c>
      <c r="C541" s="8" t="s">
        <v>1080</v>
      </c>
      <c r="D541" s="5" t="s">
        <v>16</v>
      </c>
      <c r="E541" s="6">
        <v>0.08</v>
      </c>
      <c r="F541" s="6">
        <v>0.1</v>
      </c>
      <c r="G541" s="6">
        <v>0.1</v>
      </c>
      <c r="H541" s="6">
        <v>0.08</v>
      </c>
      <c r="I541" s="6">
        <v>0.09</v>
      </c>
      <c r="J541" s="6">
        <v>0.08</v>
      </c>
      <c r="K541" s="6">
        <v>0.1</v>
      </c>
      <c r="L541" s="6">
        <v>0.05</v>
      </c>
      <c r="M541" s="6">
        <v>7.0000000000000007E-2</v>
      </c>
      <c r="N541" s="6">
        <v>7.0000000000000007E-2</v>
      </c>
    </row>
    <row r="542" spans="1:14" hidden="1">
      <c r="A542">
        <f t="shared" si="8"/>
        <v>8</v>
      </c>
      <c r="B542" s="7" t="s">
        <v>1081</v>
      </c>
      <c r="C542" s="8" t="s">
        <v>1082</v>
      </c>
      <c r="D542" s="5" t="s">
        <v>16</v>
      </c>
      <c r="E542" s="6">
        <v>0.04</v>
      </c>
      <c r="F542" s="6">
        <v>0.03</v>
      </c>
      <c r="G542" s="6">
        <v>0.03</v>
      </c>
      <c r="H542" s="6">
        <v>0.03</v>
      </c>
      <c r="I542" s="6">
        <v>0.03</v>
      </c>
      <c r="J542" s="6">
        <v>0.03</v>
      </c>
      <c r="K542" s="6">
        <v>0.04</v>
      </c>
      <c r="L542" s="6">
        <v>0.04</v>
      </c>
      <c r="M542" s="6">
        <v>0.04</v>
      </c>
      <c r="N542" s="6">
        <v>0.04</v>
      </c>
    </row>
    <row r="543" spans="1:14" ht="0" hidden="1" customHeight="1"/>
    <row r="544" spans="1:14" ht="13.35" customHeight="1"/>
    <row r="545" spans="15:16">
      <c r="O545" s="12"/>
      <c r="P545" s="12"/>
    </row>
  </sheetData>
  <autoFilter ref="A6:N542" xr:uid="{00000000-0001-0000-0000-000000000000}">
    <filterColumn colId="0">
      <filters>
        <filter val="2"/>
      </filters>
    </filterColumn>
  </autoFilter>
  <mergeCells count="2">
    <mergeCell ref="B2:E2"/>
    <mergeCell ref="B4:E4"/>
  </mergeCells>
  <hyperlinks>
    <hyperlink ref="A1" r:id="rId1" xr:uid="{F7EFC0AB-FF93-4093-96CF-BBA8C280450C}"/>
  </hyperlinks>
  <pageMargins left="0.5" right="0.5" top="1" bottom="1.4445562992126" header="1" footer="1"/>
  <pageSetup paperSize="9" orientation="landscape" horizontalDpi="300" verticalDpi="300"/>
  <headerFooter alignWithMargins="0">
    <oddFooter>&amp;L&amp;"Verdana,Regular"&amp;8 Źródło: Dziedzinowa Baza Wiedzy Ceny, Główny Urząd Statystyczny.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57E5-1968-4974-B2E0-3FAEB063E567}">
  <dimension ref="A1:S26"/>
  <sheetViews>
    <sheetView zoomScaleNormal="100" workbookViewId="0">
      <selection activeCell="A23" sqref="A23"/>
    </sheetView>
  </sheetViews>
  <sheetFormatPr defaultRowHeight="15"/>
  <cols>
    <col min="1" max="1" width="17.5703125" bestFit="1" customWidth="1"/>
    <col min="2" max="13" width="11.85546875" bestFit="1" customWidth="1"/>
    <col min="14" max="14" width="10.28515625" bestFit="1" customWidth="1"/>
    <col min="15" max="15" width="15.28515625" bestFit="1" customWidth="1"/>
    <col min="17" max="17" width="11.140625" bestFit="1" customWidth="1"/>
  </cols>
  <sheetData>
    <row r="1" spans="1:19">
      <c r="A1" s="34" t="s">
        <v>1170</v>
      </c>
      <c r="B1" s="35">
        <v>44316</v>
      </c>
      <c r="C1" s="35">
        <v>44347</v>
      </c>
      <c r="D1" s="35">
        <v>44377</v>
      </c>
      <c r="E1" s="35">
        <v>44408</v>
      </c>
      <c r="F1" s="35">
        <v>44439</v>
      </c>
      <c r="G1" s="35">
        <v>44469</v>
      </c>
      <c r="H1" s="35">
        <v>44500</v>
      </c>
      <c r="I1" s="35">
        <v>44530</v>
      </c>
      <c r="J1" s="35">
        <v>44561</v>
      </c>
      <c r="K1" s="35">
        <v>44592</v>
      </c>
      <c r="L1" s="35">
        <v>44620</v>
      </c>
      <c r="M1" s="35">
        <v>44651</v>
      </c>
      <c r="N1" t="s">
        <v>1169</v>
      </c>
      <c r="O1" t="s">
        <v>1177</v>
      </c>
      <c r="Q1" t="s">
        <v>1170</v>
      </c>
      <c r="R1" t="s">
        <v>1169</v>
      </c>
      <c r="S1" t="s">
        <v>1171</v>
      </c>
    </row>
    <row r="2" spans="1:19">
      <c r="A2" s="36" t="s">
        <v>1152</v>
      </c>
      <c r="B2" s="37">
        <v>0</v>
      </c>
      <c r="C2" s="37">
        <v>35</v>
      </c>
      <c r="D2" s="37">
        <v>40</v>
      </c>
      <c r="E2" s="37">
        <v>40</v>
      </c>
      <c r="F2" s="37">
        <v>40</v>
      </c>
      <c r="G2" s="37">
        <v>40</v>
      </c>
      <c r="H2" s="37">
        <v>0</v>
      </c>
      <c r="I2" s="37">
        <v>40</v>
      </c>
      <c r="J2" s="37">
        <v>40</v>
      </c>
      <c r="K2" s="37">
        <v>125</v>
      </c>
      <c r="L2" s="37">
        <v>40</v>
      </c>
      <c r="M2" s="37">
        <v>45</v>
      </c>
      <c r="N2" s="13">
        <f t="shared" ref="N2:N24" si="0">SUM(B2:M2)</f>
        <v>485</v>
      </c>
      <c r="O2">
        <v>12</v>
      </c>
      <c r="Q2">
        <v>1</v>
      </c>
      <c r="R2" s="13">
        <f t="shared" ref="R2:R13" si="1">SUMIFS($N$2:$N$24,$O$2:$O$24,Q2)</f>
        <v>16122.28</v>
      </c>
      <c r="S2" s="12">
        <f t="shared" ref="S2:S13" si="2">R2/SUM($R$2:$R$13)</f>
        <v>0.25355197788181938</v>
      </c>
    </row>
    <row r="3" spans="1:19">
      <c r="A3" s="36" t="s">
        <v>1153</v>
      </c>
      <c r="B3" s="37">
        <v>0</v>
      </c>
      <c r="C3" s="37">
        <v>122.99</v>
      </c>
      <c r="D3" s="37">
        <v>60</v>
      </c>
      <c r="E3" s="37">
        <v>0</v>
      </c>
      <c r="F3" s="37">
        <v>0</v>
      </c>
      <c r="G3" s="37">
        <v>0</v>
      </c>
      <c r="H3" s="37">
        <v>149.17000000000002</v>
      </c>
      <c r="I3" s="37">
        <v>117.98</v>
      </c>
      <c r="J3" s="37">
        <v>45.89</v>
      </c>
      <c r="K3" s="37">
        <v>0</v>
      </c>
      <c r="L3" s="37">
        <v>344.06</v>
      </c>
      <c r="M3" s="37">
        <v>0</v>
      </c>
      <c r="N3" s="13">
        <f t="shared" si="0"/>
        <v>840.09</v>
      </c>
      <c r="O3">
        <v>12</v>
      </c>
      <c r="Q3">
        <f>Q2+1</f>
        <v>2</v>
      </c>
      <c r="R3" s="13">
        <f t="shared" si="1"/>
        <v>0</v>
      </c>
      <c r="S3" s="12">
        <f t="shared" si="2"/>
        <v>0</v>
      </c>
    </row>
    <row r="4" spans="1:19">
      <c r="A4" s="36" t="s">
        <v>1154</v>
      </c>
      <c r="B4" s="37">
        <v>0</v>
      </c>
      <c r="C4" s="37">
        <v>60.94</v>
      </c>
      <c r="D4" s="37">
        <v>155.49000000000004</v>
      </c>
      <c r="E4" s="37">
        <v>51.7</v>
      </c>
      <c r="F4" s="37">
        <v>225.18999999999997</v>
      </c>
      <c r="G4" s="37">
        <v>0</v>
      </c>
      <c r="H4" s="37">
        <v>0</v>
      </c>
      <c r="I4" s="37">
        <v>0</v>
      </c>
      <c r="J4" s="37">
        <v>67.849999999999994</v>
      </c>
      <c r="K4" s="37">
        <v>245.37000000000003</v>
      </c>
      <c r="L4" s="37">
        <v>99.89</v>
      </c>
      <c r="M4" s="37">
        <v>220.84</v>
      </c>
      <c r="N4" s="13">
        <f t="shared" si="0"/>
        <v>1127.27</v>
      </c>
      <c r="O4">
        <v>6</v>
      </c>
      <c r="Q4">
        <f t="shared" ref="Q4:Q13" si="3">Q3+1</f>
        <v>3</v>
      </c>
      <c r="R4" s="13">
        <f t="shared" si="1"/>
        <v>482.99</v>
      </c>
      <c r="S4" s="12">
        <f t="shared" si="2"/>
        <v>7.595890270925696E-3</v>
      </c>
    </row>
    <row r="5" spans="1:19">
      <c r="A5" s="36" t="s">
        <v>1155</v>
      </c>
      <c r="B5" s="37">
        <v>0</v>
      </c>
      <c r="C5" s="37">
        <v>96.98</v>
      </c>
      <c r="D5" s="37">
        <v>94.8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13">
        <f t="shared" si="0"/>
        <v>191.78</v>
      </c>
      <c r="O5">
        <v>9</v>
      </c>
      <c r="Q5">
        <f t="shared" si="3"/>
        <v>4</v>
      </c>
      <c r="R5" s="13">
        <f t="shared" si="1"/>
        <v>13231.47</v>
      </c>
      <c r="S5" s="12">
        <f t="shared" si="2"/>
        <v>0.20808876838660265</v>
      </c>
    </row>
    <row r="6" spans="1:19">
      <c r="A6" s="36" t="s">
        <v>1156</v>
      </c>
      <c r="B6" s="37">
        <v>0</v>
      </c>
      <c r="C6" s="37">
        <v>90</v>
      </c>
      <c r="D6" s="37">
        <v>263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129.99</v>
      </c>
      <c r="K6" s="37">
        <v>0</v>
      </c>
      <c r="L6" s="37">
        <v>0</v>
      </c>
      <c r="M6" s="37">
        <v>0</v>
      </c>
      <c r="N6" s="13">
        <f t="shared" si="0"/>
        <v>482.99</v>
      </c>
      <c r="O6">
        <v>3</v>
      </c>
      <c r="Q6">
        <f t="shared" si="3"/>
        <v>5</v>
      </c>
      <c r="R6" s="13">
        <f t="shared" si="1"/>
        <v>3361.27</v>
      </c>
      <c r="S6" s="12">
        <f t="shared" si="2"/>
        <v>5.28620428807106E-2</v>
      </c>
    </row>
    <row r="7" spans="1:19">
      <c r="A7" s="36" t="s">
        <v>1157</v>
      </c>
      <c r="B7" s="37">
        <v>0</v>
      </c>
      <c r="C7" s="37">
        <v>0</v>
      </c>
      <c r="D7" s="37">
        <v>0</v>
      </c>
      <c r="E7" s="37">
        <v>82.95</v>
      </c>
      <c r="F7" s="37">
        <v>0</v>
      </c>
      <c r="G7" s="37">
        <v>0</v>
      </c>
      <c r="H7" s="37">
        <v>0</v>
      </c>
      <c r="I7" s="37">
        <v>0</v>
      </c>
      <c r="J7" s="37">
        <v>98.53</v>
      </c>
      <c r="K7" s="37">
        <v>173.42</v>
      </c>
      <c r="L7" s="37">
        <v>0</v>
      </c>
      <c r="M7" s="37">
        <v>0</v>
      </c>
      <c r="N7" s="13">
        <f t="shared" si="0"/>
        <v>354.9</v>
      </c>
      <c r="O7">
        <v>5</v>
      </c>
      <c r="Q7">
        <f t="shared" si="3"/>
        <v>6</v>
      </c>
      <c r="R7" s="13">
        <f t="shared" si="1"/>
        <v>2579.12</v>
      </c>
      <c r="S7" s="12">
        <f t="shared" si="2"/>
        <v>4.0561321177560367E-2</v>
      </c>
    </row>
    <row r="8" spans="1:19">
      <c r="A8" s="36" t="s">
        <v>1148</v>
      </c>
      <c r="B8" s="37">
        <v>170</v>
      </c>
      <c r="C8" s="37">
        <v>170</v>
      </c>
      <c r="D8" s="37">
        <v>0</v>
      </c>
      <c r="E8" s="37">
        <v>0</v>
      </c>
      <c r="F8" s="37">
        <v>0</v>
      </c>
      <c r="G8" s="37">
        <v>550</v>
      </c>
      <c r="H8" s="37">
        <v>40.65</v>
      </c>
      <c r="I8" s="37">
        <v>43.2</v>
      </c>
      <c r="J8" s="37">
        <v>0</v>
      </c>
      <c r="K8" s="37">
        <v>24.5</v>
      </c>
      <c r="L8" s="37">
        <v>0</v>
      </c>
      <c r="M8" s="37">
        <v>453.5</v>
      </c>
      <c r="N8" s="13">
        <f t="shared" si="0"/>
        <v>1451.85</v>
      </c>
      <c r="O8">
        <v>6</v>
      </c>
      <c r="Q8">
        <f t="shared" si="3"/>
        <v>7</v>
      </c>
      <c r="R8" s="13">
        <f t="shared" si="1"/>
        <v>11000</v>
      </c>
      <c r="S8" s="12">
        <f t="shared" si="2"/>
        <v>0.1729948714884007</v>
      </c>
    </row>
    <row r="9" spans="1:19">
      <c r="A9" s="36" t="s">
        <v>1153</v>
      </c>
      <c r="B9" s="37">
        <v>0</v>
      </c>
      <c r="C9" s="37">
        <v>56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22</v>
      </c>
      <c r="K9" s="37">
        <v>463.9</v>
      </c>
      <c r="L9" s="37">
        <v>0</v>
      </c>
      <c r="M9" s="37">
        <v>0</v>
      </c>
      <c r="N9" s="13">
        <f t="shared" si="0"/>
        <v>541.9</v>
      </c>
      <c r="O9">
        <v>12</v>
      </c>
      <c r="Q9">
        <f t="shared" si="3"/>
        <v>8</v>
      </c>
      <c r="R9" s="13">
        <f t="shared" si="1"/>
        <v>750.25</v>
      </c>
      <c r="S9" s="12">
        <f t="shared" si="2"/>
        <v>1.1799036575833876E-2</v>
      </c>
    </row>
    <row r="10" spans="1:19">
      <c r="A10" s="36" t="s">
        <v>1158</v>
      </c>
      <c r="B10" s="37">
        <v>160.5</v>
      </c>
      <c r="C10" s="37">
        <v>23.99</v>
      </c>
      <c r="D10" s="37">
        <v>270</v>
      </c>
      <c r="E10" s="37">
        <v>44.18</v>
      </c>
      <c r="F10" s="37">
        <v>87.539999999999992</v>
      </c>
      <c r="G10" s="37">
        <v>240</v>
      </c>
      <c r="H10" s="37">
        <v>0</v>
      </c>
      <c r="I10" s="37">
        <v>79</v>
      </c>
      <c r="J10" s="37">
        <v>0</v>
      </c>
      <c r="K10" s="37">
        <v>50</v>
      </c>
      <c r="L10" s="37">
        <v>46.9</v>
      </c>
      <c r="M10" s="37">
        <v>711.67</v>
      </c>
      <c r="N10" s="13">
        <f t="shared" si="0"/>
        <v>1713.78</v>
      </c>
      <c r="O10">
        <v>12</v>
      </c>
      <c r="Q10">
        <f t="shared" si="3"/>
        <v>9</v>
      </c>
      <c r="R10" s="13">
        <f t="shared" si="1"/>
        <v>1072.05</v>
      </c>
      <c r="S10" s="12">
        <f t="shared" si="2"/>
        <v>1.6859922907194541E-2</v>
      </c>
    </row>
    <row r="11" spans="1:19">
      <c r="A11" s="36" t="s">
        <v>1167</v>
      </c>
      <c r="B11" s="37">
        <v>852.87</v>
      </c>
      <c r="C11" s="37">
        <v>826.84</v>
      </c>
      <c r="D11" s="37">
        <v>1177.6000000000001</v>
      </c>
      <c r="E11" s="37">
        <v>1748.22</v>
      </c>
      <c r="F11" s="37">
        <v>1354.2700000000002</v>
      </c>
      <c r="G11" s="37">
        <v>807.55000000000007</v>
      </c>
      <c r="H11" s="37">
        <v>1784.0300000000002</v>
      </c>
      <c r="I11" s="37">
        <v>1327.39</v>
      </c>
      <c r="J11" s="37">
        <v>1653.7299999999996</v>
      </c>
      <c r="K11" s="37">
        <v>1682.2900000000004</v>
      </c>
      <c r="L11" s="37">
        <v>1397.49</v>
      </c>
      <c r="M11" s="37">
        <v>1510</v>
      </c>
      <c r="N11" s="13">
        <f t="shared" si="0"/>
        <v>16122.28</v>
      </c>
      <c r="O11">
        <v>1</v>
      </c>
      <c r="Q11">
        <f t="shared" si="3"/>
        <v>10</v>
      </c>
      <c r="R11" s="13">
        <f t="shared" si="1"/>
        <v>0</v>
      </c>
      <c r="S11" s="12">
        <f t="shared" si="2"/>
        <v>0</v>
      </c>
    </row>
    <row r="12" spans="1:19">
      <c r="A12" s="36" t="s">
        <v>1168</v>
      </c>
      <c r="B12" s="37">
        <v>188.5</v>
      </c>
      <c r="C12" s="37">
        <v>146.30000000000001</v>
      </c>
      <c r="D12" s="37">
        <v>293.78000000000003</v>
      </c>
      <c r="E12" s="37">
        <v>206.5</v>
      </c>
      <c r="F12" s="37">
        <v>87.05</v>
      </c>
      <c r="G12" s="37">
        <v>151.44999999999999</v>
      </c>
      <c r="H12" s="37">
        <v>47</v>
      </c>
      <c r="I12" s="37">
        <v>97.1</v>
      </c>
      <c r="J12" s="37">
        <v>0</v>
      </c>
      <c r="K12" s="37">
        <v>243.37</v>
      </c>
      <c r="L12" s="37">
        <v>213</v>
      </c>
      <c r="M12" s="37">
        <v>284.26</v>
      </c>
      <c r="N12" s="13">
        <f t="shared" si="0"/>
        <v>1958.3099999999997</v>
      </c>
      <c r="O12">
        <v>11</v>
      </c>
      <c r="Q12">
        <f t="shared" si="3"/>
        <v>11</v>
      </c>
      <c r="R12" s="13">
        <f t="shared" si="1"/>
        <v>1958.3099999999997</v>
      </c>
      <c r="S12" s="12">
        <f t="shared" si="2"/>
        <v>3.0797962434949994E-2</v>
      </c>
    </row>
    <row r="13" spans="1:19">
      <c r="A13" s="36" t="s">
        <v>1153</v>
      </c>
      <c r="B13" s="37">
        <v>125</v>
      </c>
      <c r="C13" s="37">
        <v>0</v>
      </c>
      <c r="D13" s="37">
        <v>0</v>
      </c>
      <c r="E13" s="37">
        <v>41.62</v>
      </c>
      <c r="F13" s="37">
        <v>360</v>
      </c>
      <c r="G13" s="37">
        <v>0</v>
      </c>
      <c r="H13" s="37">
        <v>0</v>
      </c>
      <c r="I13" s="37">
        <v>28.9</v>
      </c>
      <c r="J13" s="37">
        <v>41.5</v>
      </c>
      <c r="K13" s="37">
        <v>0</v>
      </c>
      <c r="L13" s="37">
        <v>0</v>
      </c>
      <c r="M13" s="37">
        <v>0</v>
      </c>
      <c r="N13" s="13">
        <f t="shared" si="0"/>
        <v>597.02</v>
      </c>
      <c r="O13">
        <v>12</v>
      </c>
      <c r="Q13">
        <f t="shared" si="3"/>
        <v>12</v>
      </c>
      <c r="R13" s="13">
        <f t="shared" si="1"/>
        <v>13027.96</v>
      </c>
      <c r="S13" s="12">
        <f t="shared" si="2"/>
        <v>0.20488820599600224</v>
      </c>
    </row>
    <row r="14" spans="1:19">
      <c r="A14" s="36" t="s">
        <v>1159</v>
      </c>
      <c r="B14" s="37">
        <v>507.81</v>
      </c>
      <c r="C14" s="37">
        <v>1068.01</v>
      </c>
      <c r="D14" s="37">
        <v>1068.01</v>
      </c>
      <c r="E14" s="37">
        <v>1068.01</v>
      </c>
      <c r="F14" s="37">
        <v>1068.01</v>
      </c>
      <c r="G14" s="37">
        <v>1068.01</v>
      </c>
      <c r="H14" s="37">
        <v>1208.69</v>
      </c>
      <c r="I14" s="37">
        <v>1033.24</v>
      </c>
      <c r="J14" s="37">
        <v>1048.72</v>
      </c>
      <c r="K14" s="37">
        <v>1048.72</v>
      </c>
      <c r="L14" s="37">
        <v>1035.26</v>
      </c>
      <c r="M14" s="37">
        <v>1035.26</v>
      </c>
      <c r="N14" s="13">
        <f t="shared" si="0"/>
        <v>12257.75</v>
      </c>
      <c r="O14">
        <v>4</v>
      </c>
      <c r="S14" s="12">
        <f>SUM(S2:S13)</f>
        <v>1.0000000000000002</v>
      </c>
    </row>
    <row r="15" spans="1:19">
      <c r="A15" s="36" t="s">
        <v>1160</v>
      </c>
      <c r="B15" s="37">
        <v>0</v>
      </c>
      <c r="C15" s="37">
        <v>74.3</v>
      </c>
      <c r="D15" s="37">
        <v>49.99</v>
      </c>
      <c r="E15" s="37">
        <v>49.99</v>
      </c>
      <c r="F15" s="37">
        <v>49.99</v>
      </c>
      <c r="G15" s="37">
        <v>49.99</v>
      </c>
      <c r="H15" s="37">
        <v>49.99</v>
      </c>
      <c r="I15" s="37">
        <v>49.99</v>
      </c>
      <c r="J15" s="37">
        <v>49.99</v>
      </c>
      <c r="K15" s="37">
        <v>49.99</v>
      </c>
      <c r="L15" s="37">
        <v>49.99</v>
      </c>
      <c r="M15" s="37">
        <v>49.99</v>
      </c>
      <c r="N15" s="13">
        <f t="shared" si="0"/>
        <v>574.20000000000005</v>
      </c>
      <c r="O15">
        <v>5</v>
      </c>
    </row>
    <row r="16" spans="1:19">
      <c r="A16" s="36" t="s">
        <v>1161</v>
      </c>
      <c r="B16" s="37">
        <v>3777.83</v>
      </c>
      <c r="C16" s="37">
        <v>2719.2799999999997</v>
      </c>
      <c r="D16" s="37">
        <v>2918.93</v>
      </c>
      <c r="E16" s="37">
        <v>357.15999999999997</v>
      </c>
      <c r="F16" s="37">
        <v>2325</v>
      </c>
      <c r="G16" s="37">
        <v>0</v>
      </c>
      <c r="H16" s="37">
        <v>122.65</v>
      </c>
      <c r="I16" s="37">
        <v>164.97000000000003</v>
      </c>
      <c r="J16" s="37">
        <v>522.82999999999993</v>
      </c>
      <c r="K16" s="37">
        <v>780.27</v>
      </c>
      <c r="L16" s="37">
        <v>41.5</v>
      </c>
      <c r="M16" s="37">
        <v>49.95</v>
      </c>
      <c r="N16" s="38">
        <f>SUM(G16:M16)</f>
        <v>1682.1699999999998</v>
      </c>
      <c r="O16">
        <v>5</v>
      </c>
      <c r="P16" s="45" t="s">
        <v>1176</v>
      </c>
    </row>
    <row r="17" spans="1:15">
      <c r="A17" s="36" t="s">
        <v>1162</v>
      </c>
      <c r="B17" s="37">
        <v>0</v>
      </c>
      <c r="C17" s="37">
        <v>150</v>
      </c>
      <c r="D17" s="37">
        <v>0</v>
      </c>
      <c r="E17" s="37">
        <v>150</v>
      </c>
      <c r="F17" s="37">
        <v>0</v>
      </c>
      <c r="G17" s="37">
        <v>150</v>
      </c>
      <c r="H17" s="37">
        <v>0</v>
      </c>
      <c r="I17" s="37">
        <v>0</v>
      </c>
      <c r="J17" s="37">
        <v>150</v>
      </c>
      <c r="K17" s="37">
        <v>150</v>
      </c>
      <c r="L17" s="37">
        <v>0</v>
      </c>
      <c r="M17" s="37">
        <v>0</v>
      </c>
      <c r="N17" s="13">
        <f t="shared" si="0"/>
        <v>750</v>
      </c>
      <c r="O17">
        <v>5</v>
      </c>
    </row>
    <row r="18" spans="1:15">
      <c r="A18" s="36" t="s">
        <v>1163</v>
      </c>
      <c r="B18" s="37">
        <v>0</v>
      </c>
      <c r="C18" s="37">
        <v>0</v>
      </c>
      <c r="D18" s="37">
        <v>0</v>
      </c>
      <c r="E18" s="37">
        <v>0</v>
      </c>
      <c r="F18" s="37">
        <v>289.26</v>
      </c>
      <c r="G18" s="37">
        <v>81.62</v>
      </c>
      <c r="H18" s="37">
        <v>81.62</v>
      </c>
      <c r="I18" s="37">
        <v>81.62</v>
      </c>
      <c r="J18" s="37">
        <v>107.57</v>
      </c>
      <c r="K18" s="37">
        <v>182.39</v>
      </c>
      <c r="L18" s="37">
        <v>74.819999999999993</v>
      </c>
      <c r="M18" s="37">
        <v>74.819999999999993</v>
      </c>
      <c r="N18" s="13">
        <f t="shared" si="0"/>
        <v>973.72</v>
      </c>
      <c r="O18">
        <v>4</v>
      </c>
    </row>
    <row r="19" spans="1:15">
      <c r="A19" s="36" t="s">
        <v>1153</v>
      </c>
      <c r="B19" s="37">
        <v>350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303.5</v>
      </c>
      <c r="J19" s="37">
        <v>500</v>
      </c>
      <c r="K19" s="37">
        <v>0</v>
      </c>
      <c r="L19" s="37">
        <v>0</v>
      </c>
      <c r="M19" s="37">
        <v>0</v>
      </c>
      <c r="N19" s="13">
        <f t="shared" si="0"/>
        <v>1153.5</v>
      </c>
      <c r="O19">
        <v>12</v>
      </c>
    </row>
    <row r="20" spans="1:15">
      <c r="A20" s="36" t="s">
        <v>1164</v>
      </c>
      <c r="B20" s="37">
        <v>50.25</v>
      </c>
      <c r="C20" s="37">
        <v>50</v>
      </c>
      <c r="D20" s="37">
        <v>50</v>
      </c>
      <c r="E20" s="37">
        <v>50</v>
      </c>
      <c r="F20" s="37">
        <v>70</v>
      </c>
      <c r="G20" s="37">
        <v>70</v>
      </c>
      <c r="H20" s="37">
        <v>70</v>
      </c>
      <c r="I20" s="37">
        <v>70</v>
      </c>
      <c r="J20" s="37">
        <v>70</v>
      </c>
      <c r="K20" s="37">
        <v>70</v>
      </c>
      <c r="L20" s="37">
        <v>70</v>
      </c>
      <c r="M20" s="37">
        <v>60</v>
      </c>
      <c r="N20" s="13">
        <f t="shared" si="0"/>
        <v>750.25</v>
      </c>
      <c r="O20">
        <v>8</v>
      </c>
    </row>
    <row r="21" spans="1:15">
      <c r="A21" s="36" t="s">
        <v>1165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5985.28</v>
      </c>
      <c r="L21" s="37">
        <v>0</v>
      </c>
      <c r="M21" s="37">
        <v>0</v>
      </c>
      <c r="N21" s="13">
        <f t="shared" si="0"/>
        <v>5985.28</v>
      </c>
      <c r="O21">
        <v>12</v>
      </c>
    </row>
    <row r="22" spans="1:15">
      <c r="A22" s="36" t="s">
        <v>1153</v>
      </c>
      <c r="B22" s="37">
        <v>52</v>
      </c>
      <c r="C22" s="37">
        <v>363.77</v>
      </c>
      <c r="D22" s="37">
        <v>52</v>
      </c>
      <c r="E22" s="37">
        <v>52</v>
      </c>
      <c r="F22" s="37">
        <v>52</v>
      </c>
      <c r="G22" s="37">
        <v>310</v>
      </c>
      <c r="H22" s="37">
        <v>529.62</v>
      </c>
      <c r="I22" s="37">
        <v>60</v>
      </c>
      <c r="J22" s="37">
        <v>60</v>
      </c>
      <c r="K22" s="37">
        <v>60</v>
      </c>
      <c r="L22" s="37">
        <v>60</v>
      </c>
      <c r="M22" s="37">
        <v>60</v>
      </c>
      <c r="N22" s="13">
        <f t="shared" si="0"/>
        <v>1711.3899999999999</v>
      </c>
      <c r="O22">
        <v>12</v>
      </c>
    </row>
    <row r="23" spans="1:15" s="47" customFormat="1">
      <c r="A23" s="36" t="s">
        <v>1183</v>
      </c>
      <c r="B23" s="37">
        <v>0</v>
      </c>
      <c r="C23" s="37">
        <v>1000</v>
      </c>
      <c r="D23" s="37">
        <v>1000</v>
      </c>
      <c r="E23" s="37">
        <v>1000</v>
      </c>
      <c r="F23" s="37">
        <v>1000</v>
      </c>
      <c r="G23" s="37">
        <v>1000</v>
      </c>
      <c r="H23" s="37">
        <v>1000</v>
      </c>
      <c r="I23" s="37">
        <v>1000</v>
      </c>
      <c r="J23" s="37">
        <v>1000</v>
      </c>
      <c r="K23" s="37">
        <v>1000</v>
      </c>
      <c r="L23" s="37">
        <v>1000</v>
      </c>
      <c r="M23" s="37">
        <v>1000</v>
      </c>
      <c r="N23" s="13">
        <f t="shared" si="0"/>
        <v>11000</v>
      </c>
      <c r="O23" s="47">
        <v>7</v>
      </c>
    </row>
    <row r="24" spans="1:15">
      <c r="A24" s="36" t="s">
        <v>1166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880.27</v>
      </c>
      <c r="K24" s="37">
        <v>0</v>
      </c>
      <c r="L24" s="37">
        <v>0</v>
      </c>
      <c r="M24" s="37">
        <v>0</v>
      </c>
      <c r="N24" s="13">
        <f t="shared" si="0"/>
        <v>880.27</v>
      </c>
      <c r="O24">
        <v>9</v>
      </c>
    </row>
    <row r="25" spans="1: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5">
      <c r="N26" s="1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93BE-AD8B-455F-9FBA-9F43C3A2241D}">
  <dimension ref="B3:J29"/>
  <sheetViews>
    <sheetView showGridLines="0" tabSelected="1" zoomScale="130" zoomScaleNormal="130" workbookViewId="0"/>
  </sheetViews>
  <sheetFormatPr defaultRowHeight="15"/>
  <cols>
    <col min="2" max="2" width="7.42578125" customWidth="1"/>
    <col min="3" max="3" width="53.85546875" customWidth="1"/>
    <col min="4" max="4" width="9.7109375" customWidth="1"/>
    <col min="5" max="5" width="12.28515625" bestFit="1" customWidth="1"/>
    <col min="6" max="6" width="9.7109375" customWidth="1"/>
    <col min="7" max="7" width="12.28515625" bestFit="1" customWidth="1"/>
  </cols>
  <sheetData>
    <row r="3" spans="2:10">
      <c r="D3" s="71" t="s">
        <v>1174</v>
      </c>
      <c r="E3" s="71"/>
      <c r="F3" s="71" t="s">
        <v>1175</v>
      </c>
      <c r="G3" s="71"/>
    </row>
    <row r="4" spans="2:10">
      <c r="B4" s="39" t="s">
        <v>1172</v>
      </c>
      <c r="C4" s="39" t="s">
        <v>1170</v>
      </c>
      <c r="D4" s="39" t="s">
        <v>1171</v>
      </c>
      <c r="E4" s="42" t="s">
        <v>1173</v>
      </c>
      <c r="F4" s="39" t="s">
        <v>1171</v>
      </c>
      <c r="G4" s="42" t="s">
        <v>1173</v>
      </c>
    </row>
    <row r="5" spans="2:10">
      <c r="B5" s="39">
        <v>1</v>
      </c>
      <c r="C5" s="41" t="s">
        <v>1095</v>
      </c>
      <c r="D5" s="40">
        <v>0.26590000000000003</v>
      </c>
      <c r="E5" s="43">
        <v>0.12700000000000003</v>
      </c>
      <c r="F5" s="40">
        <f>'STRUKTURA WYDATKOW'!S2</f>
        <v>0.25355197788181938</v>
      </c>
      <c r="G5" s="43">
        <f>E5</f>
        <v>0.12700000000000003</v>
      </c>
      <c r="I5" s="12">
        <f>ROUND(SUMPRODUCT(D5:D16,E5:E16),3)</f>
        <v>0.124</v>
      </c>
      <c r="J5" s="12" t="s">
        <v>1178</v>
      </c>
    </row>
    <row r="6" spans="2:10">
      <c r="B6" s="39">
        <f>B5+1</f>
        <v>2</v>
      </c>
      <c r="C6" s="41" t="s">
        <v>1096</v>
      </c>
      <c r="D6" s="40">
        <v>6.3200000000000006E-2</v>
      </c>
      <c r="E6" s="43">
        <v>5.9000000000000059E-2</v>
      </c>
      <c r="F6" s="40">
        <f>'STRUKTURA WYDATKOW'!S3</f>
        <v>0</v>
      </c>
      <c r="G6" s="43">
        <f>E6</f>
        <v>5.9000000000000059E-2</v>
      </c>
      <c r="I6" s="12">
        <f>ROUND(SUMPRODUCT(F5:F16,G5:G16),3)</f>
        <v>6.4000000000000001E-2</v>
      </c>
      <c r="J6" t="s">
        <v>1179</v>
      </c>
    </row>
    <row r="7" spans="2:10">
      <c r="B7" s="39">
        <f t="shared" ref="B7:B16" si="0">B6+1</f>
        <v>3</v>
      </c>
      <c r="C7" s="41" t="s">
        <v>1097</v>
      </c>
      <c r="D7" s="40">
        <v>4.4699999999999997E-2</v>
      </c>
      <c r="E7" s="43">
        <v>3.7000000000000026E-2</v>
      </c>
      <c r="F7" s="40">
        <f>'STRUKTURA WYDATKOW'!S4</f>
        <v>7.595890270925696E-3</v>
      </c>
      <c r="G7" s="43">
        <f>E7</f>
        <v>3.7000000000000026E-2</v>
      </c>
      <c r="I7" s="12">
        <f>I5-I6</f>
        <v>0.06</v>
      </c>
      <c r="J7" t="s">
        <v>1180</v>
      </c>
    </row>
    <row r="8" spans="2:10">
      <c r="B8" s="39">
        <f t="shared" si="0"/>
        <v>4</v>
      </c>
      <c r="C8" s="41" t="s">
        <v>1149</v>
      </c>
      <c r="D8" s="40">
        <v>0.19329999999999997</v>
      </c>
      <c r="E8" s="43">
        <v>0.19500000000000001</v>
      </c>
      <c r="F8" s="40">
        <f>'STRUKTURA WYDATKOW'!S5</f>
        <v>0.20808876838660265</v>
      </c>
      <c r="G8" s="57">
        <v>0.01</v>
      </c>
    </row>
    <row r="9" spans="2:10">
      <c r="B9" s="39">
        <f t="shared" si="0"/>
        <v>5</v>
      </c>
      <c r="C9" s="41" t="s">
        <v>1150</v>
      </c>
      <c r="D9" s="40">
        <v>5.7099999999999998E-2</v>
      </c>
      <c r="E9" s="43">
        <v>8.5999999999999938E-2</v>
      </c>
      <c r="F9" s="40">
        <f>'STRUKTURA WYDATKOW'!S6</f>
        <v>5.28620428807106E-2</v>
      </c>
      <c r="G9" s="43">
        <f t="shared" ref="G9:G16" si="1">E9</f>
        <v>8.5999999999999938E-2</v>
      </c>
    </row>
    <row r="10" spans="2:10">
      <c r="B10" s="39">
        <f t="shared" si="0"/>
        <v>6</v>
      </c>
      <c r="C10" s="41" t="s">
        <v>1148</v>
      </c>
      <c r="D10" s="40">
        <v>5.6900000000000006E-2</v>
      </c>
      <c r="E10" s="43">
        <v>6.5000000000000002E-2</v>
      </c>
      <c r="F10" s="40">
        <f>'STRUKTURA WYDATKOW'!S7</f>
        <v>4.0561321177560367E-2</v>
      </c>
      <c r="G10" s="43">
        <f t="shared" si="1"/>
        <v>6.5000000000000002E-2</v>
      </c>
    </row>
    <row r="11" spans="2:10">
      <c r="B11" s="39">
        <f t="shared" si="0"/>
        <v>7</v>
      </c>
      <c r="C11" s="41" t="s">
        <v>1098</v>
      </c>
      <c r="D11" s="40">
        <v>9.5399999999999985E-2</v>
      </c>
      <c r="E11" s="43">
        <v>0.21099999999999994</v>
      </c>
      <c r="F11" s="40">
        <f>'STRUKTURA WYDATKOW'!S8</f>
        <v>0.1729948714884007</v>
      </c>
      <c r="G11" s="57">
        <v>0</v>
      </c>
    </row>
    <row r="12" spans="2:10">
      <c r="B12" s="39">
        <f t="shared" si="0"/>
        <v>8</v>
      </c>
      <c r="C12" s="41" t="s">
        <v>1099</v>
      </c>
      <c r="D12" s="40">
        <v>4.9000000000000002E-2</v>
      </c>
      <c r="E12" s="43">
        <v>2.5999999999999943E-2</v>
      </c>
      <c r="F12" s="40">
        <f>'STRUKTURA WYDATKOW'!S9</f>
        <v>1.1799036575833876E-2</v>
      </c>
      <c r="G12" s="43">
        <f t="shared" si="1"/>
        <v>2.5999999999999943E-2</v>
      </c>
    </row>
    <row r="13" spans="2:10">
      <c r="B13" s="39">
        <f t="shared" si="0"/>
        <v>9</v>
      </c>
      <c r="C13" s="41" t="s">
        <v>1100</v>
      </c>
      <c r="D13" s="40">
        <v>6.0700000000000004E-2</v>
      </c>
      <c r="E13" s="43">
        <v>9.2999999999999972E-2</v>
      </c>
      <c r="F13" s="40">
        <f>'STRUKTURA WYDATKOW'!S10</f>
        <v>1.6859922907194541E-2</v>
      </c>
      <c r="G13" s="43">
        <f t="shared" si="1"/>
        <v>9.2999999999999972E-2</v>
      </c>
    </row>
    <row r="14" spans="2:10">
      <c r="B14" s="39">
        <f t="shared" si="0"/>
        <v>10</v>
      </c>
      <c r="C14" s="41" t="s">
        <v>1101</v>
      </c>
      <c r="D14" s="40">
        <v>1.1599999999999999E-2</v>
      </c>
      <c r="E14" s="43">
        <v>6.2999999999999973E-2</v>
      </c>
      <c r="F14" s="40">
        <f>'STRUKTURA WYDATKOW'!S11</f>
        <v>0</v>
      </c>
      <c r="G14" s="43">
        <f t="shared" si="1"/>
        <v>6.2999999999999973E-2</v>
      </c>
    </row>
    <row r="15" spans="2:10">
      <c r="B15" s="39">
        <f t="shared" si="0"/>
        <v>11</v>
      </c>
      <c r="C15" s="41" t="s">
        <v>1102</v>
      </c>
      <c r="D15" s="40">
        <v>4.7699999999999992E-2</v>
      </c>
      <c r="E15" s="43">
        <v>0.14099999999999993</v>
      </c>
      <c r="F15" s="40">
        <f>'STRUKTURA WYDATKOW'!S12</f>
        <v>3.0797962434949994E-2</v>
      </c>
      <c r="G15" s="43">
        <f t="shared" si="1"/>
        <v>0.14099999999999993</v>
      </c>
    </row>
    <row r="16" spans="2:10">
      <c r="B16" s="39">
        <f t="shared" si="0"/>
        <v>12</v>
      </c>
      <c r="C16" s="41" t="s">
        <v>1103</v>
      </c>
      <c r="D16" s="40">
        <v>5.45E-2</v>
      </c>
      <c r="E16" s="43">
        <v>7.9000000000000056E-2</v>
      </c>
      <c r="F16" s="40">
        <f>'STRUKTURA WYDATKOW'!S13</f>
        <v>0.20488820599600224</v>
      </c>
      <c r="G16" s="43">
        <f t="shared" si="1"/>
        <v>7.9000000000000056E-2</v>
      </c>
    </row>
    <row r="17" spans="2:7">
      <c r="D17" s="44">
        <f>SUM(D5:D16)</f>
        <v>0.99999999999999989</v>
      </c>
      <c r="E17" s="44"/>
      <c r="F17" s="44">
        <f>SUM(F5:F16)</f>
        <v>1.0000000000000002</v>
      </c>
      <c r="G17" s="44"/>
    </row>
    <row r="18" spans="2:7">
      <c r="B18" s="10"/>
      <c r="C18" s="10"/>
      <c r="D18" s="10"/>
      <c r="E18" s="10"/>
      <c r="F18" s="12"/>
      <c r="G18" s="12"/>
    </row>
    <row r="19" spans="2:7">
      <c r="B19" s="10"/>
      <c r="C19" s="10"/>
      <c r="D19" s="10"/>
    </row>
    <row r="20" spans="2:7">
      <c r="B20" s="10"/>
      <c r="C20" s="10"/>
      <c r="D20" s="10"/>
    </row>
    <row r="21" spans="2:7">
      <c r="B21" s="10"/>
      <c r="C21" s="10"/>
      <c r="D21" s="10"/>
    </row>
    <row r="22" spans="2:7">
      <c r="B22" s="10"/>
      <c r="C22" s="10"/>
      <c r="D22" s="10"/>
      <c r="E22" s="10"/>
    </row>
    <row r="23" spans="2:7">
      <c r="B23" s="10"/>
      <c r="C23" s="10"/>
      <c r="D23" s="10"/>
      <c r="E23" s="10"/>
    </row>
    <row r="24" spans="2:7">
      <c r="B24" s="10"/>
      <c r="C24" s="10"/>
      <c r="D24" s="10"/>
      <c r="E24" s="10"/>
    </row>
    <row r="25" spans="2:7">
      <c r="B25" s="10"/>
      <c r="C25" s="10"/>
      <c r="D25" s="10"/>
      <c r="E25" s="10"/>
    </row>
    <row r="26" spans="2:7">
      <c r="B26" s="10"/>
      <c r="C26" s="10"/>
      <c r="D26" s="10"/>
      <c r="E26" s="10"/>
    </row>
    <row r="27" spans="2:7">
      <c r="B27" s="10"/>
      <c r="C27" s="10"/>
      <c r="D27" s="10"/>
      <c r="E27" s="10"/>
    </row>
    <row r="28" spans="2:7">
      <c r="B28" s="10"/>
      <c r="C28" s="10"/>
      <c r="D28" s="10"/>
      <c r="E28" s="10"/>
    </row>
    <row r="29" spans="2:7">
      <c r="B29" s="10"/>
      <c r="C29" s="10"/>
      <c r="D29" s="10"/>
      <c r="E29" s="10"/>
    </row>
  </sheetData>
  <mergeCells count="2"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GUS 04-2022</vt:lpstr>
      <vt:lpstr>GUS WAGI</vt:lpstr>
      <vt:lpstr>STRUKTURA WYDATKOW</vt:lpstr>
      <vt:lpstr>INFLACJA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Pietrzyk, Sebastian</dc:creator>
  <cp:lastModifiedBy>Pietrzyk, Sebastian</cp:lastModifiedBy>
  <cp:lastPrinted>2022-05-20T07:38:15Z</cp:lastPrinted>
  <dcterms:created xsi:type="dcterms:W3CDTF">2022-05-16T13:02:56Z</dcterms:created>
  <dcterms:modified xsi:type="dcterms:W3CDTF">2022-05-20T08:56:51Z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